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33.51.157.117\share\国際共修担当\◎ソーシャルインパクト事業\14_JASSO重点枠、はばたけ！筑大生関係\R7\06_校内公募\派遣\"/>
    </mc:Choice>
  </mc:AlternateContent>
  <xr:revisionPtr revIDLastSave="0" documentId="13_ncr:1_{C3966C1F-3F23-4F58-A391-E1C574BB4EF4}" xr6:coauthVersionLast="47" xr6:coauthVersionMax="47" xr10:uidLastSave="{00000000-0000-0000-0000-000000000000}"/>
  <bookViews>
    <workbookView xWindow="7860" yWindow="2460" windowWidth="28800" windowHeight="11295" xr2:uid="{00000000-000D-0000-FFFF-FFFF00000000}"/>
  </bookViews>
  <sheets>
    <sheet name="申請書　SI-1" sheetId="6" r:id="rId1"/>
    <sheet name="留学計画書 SI-2" sheetId="3" r:id="rId2"/>
    <sheet name="JASSO GPA計算 SI-3" sheetId="4" r:id="rId3"/>
    <sheet name="別紙　国・地域コード" sheetId="5" r:id="rId4"/>
    <sheet name="入力規制" sheetId="7" r:id="rId5"/>
  </sheets>
  <externalReferences>
    <externalReference r:id="rId6"/>
  </externalReferences>
  <definedNames>
    <definedName name="_xlnm._FilterDatabase" localSheetId="3" hidden="1">'別紙　国・地域コード'!$A$3:$F$3</definedName>
    <definedName name="_xlnm.Print_Area" localSheetId="3">'別紙　国・地域コード'!$A$1:$E$182</definedName>
    <definedName name="_xlnm.Print_Area" localSheetId="1">'留学計画書 SI-2'!$A$1:$K$13</definedName>
    <definedName name="_xlnm.Print_Titles" localSheetId="3">'別紙　国・地域コード'!$3:$3</definedName>
    <definedName name="学位取得">[1]設定!$Q$18:$Q$18</definedName>
    <definedName name="学期を満たすフラグ">[1]設定!$Q$41:$Q$41</definedName>
    <definedName name="協定合意">[1]設定!$Q$33:$Q$36</definedName>
    <definedName name="協定書">[1]設定!$Q$37:$Q$38</definedName>
    <definedName name="経済状況">[1]設定!$Q$15:$Q$15</definedName>
    <definedName name="査証取得">[1]設定!$Q$16:$Q$17</definedName>
    <definedName name="在籍過程">[1]設定!$Q$26:$Q$32</definedName>
    <definedName name="事前登録">[1]設定!$Q$4:$Q$4</definedName>
    <definedName name="取消補欠">[1]設定!$Q$6:$Q$8</definedName>
    <definedName name="受入許可">[1]設定!$Q$13:$Q$13</definedName>
    <definedName name="新規登録">[1]設定!$Q$3:$Q$3</definedName>
    <definedName name="性別">[1]設定!$Q$11:$Q$12</definedName>
    <definedName name="成績評価係数">[1]設定!$Q$14:$Q$14</definedName>
    <definedName name="単位認定取得">[1]設定!$Q$39:$Q$40</definedName>
    <definedName name="登録変更">[1]設定!$Q$5:$Q$5</definedName>
    <definedName name="併給する給付奨学金">[1]設定!$Q$19:$Q$20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6" i="3"/>
  <c r="B5" i="3"/>
  <c r="B4" i="3"/>
  <c r="T6" i="6" l="1"/>
  <c r="S6" i="6"/>
  <c r="E43" i="4" l="1"/>
  <c r="F42" i="4"/>
  <c r="D42" i="4"/>
  <c r="D41" i="4"/>
  <c r="F41" i="4" s="1"/>
  <c r="F40" i="4"/>
  <c r="D40" i="4"/>
  <c r="D39" i="4"/>
  <c r="F39" i="4" s="1"/>
  <c r="D38" i="4"/>
  <c r="F38" i="4" s="1"/>
  <c r="D37" i="4"/>
  <c r="F37" i="4" s="1"/>
  <c r="F36" i="4"/>
  <c r="D36" i="4"/>
  <c r="D35" i="4"/>
  <c r="F35" i="4" s="1"/>
  <c r="F34" i="4"/>
  <c r="D34" i="4"/>
  <c r="D33" i="4"/>
  <c r="F33" i="4" s="1"/>
  <c r="D32" i="4"/>
  <c r="F32" i="4" s="1"/>
  <c r="D31" i="4"/>
  <c r="F31" i="4" s="1"/>
  <c r="F30" i="4"/>
  <c r="D30" i="4"/>
  <c r="D29" i="4"/>
  <c r="F29" i="4" s="1"/>
  <c r="F28" i="4"/>
  <c r="D28" i="4"/>
  <c r="D27" i="4"/>
  <c r="F27" i="4" s="1"/>
  <c r="D26" i="4"/>
  <c r="F26" i="4" s="1"/>
  <c r="D25" i="4"/>
  <c r="F25" i="4" s="1"/>
  <c r="F24" i="4"/>
  <c r="D24" i="4"/>
  <c r="D23" i="4"/>
  <c r="F23" i="4" s="1"/>
  <c r="F22" i="4"/>
  <c r="D22" i="4"/>
  <c r="D21" i="4"/>
  <c r="F21" i="4" s="1"/>
  <c r="D20" i="4"/>
  <c r="F20" i="4" s="1"/>
  <c r="D19" i="4"/>
  <c r="F19" i="4" s="1"/>
  <c r="F18" i="4"/>
  <c r="D18" i="4"/>
  <c r="D17" i="4"/>
  <c r="F17" i="4" s="1"/>
  <c r="F16" i="4"/>
  <c r="D16" i="4"/>
  <c r="D15" i="4"/>
  <c r="F15" i="4" s="1"/>
  <c r="D14" i="4"/>
  <c r="F14" i="4" s="1"/>
  <c r="F44" i="4" l="1"/>
  <c r="D46" i="4" s="1"/>
</calcChain>
</file>

<file path=xl/sharedStrings.xml><?xml version="1.0" encoding="utf-8"?>
<sst xmlns="http://schemas.openxmlformats.org/spreadsheetml/2006/main" count="680" uniqueCount="347">
  <si>
    <t>備考</t>
    <rPh sb="0" eb="2">
      <t>ビコウ</t>
    </rPh>
    <phoneticPr fontId="1"/>
  </si>
  <si>
    <t>例</t>
    <rPh sb="0" eb="1">
      <t>レイ</t>
    </rPh>
    <phoneticPr fontId="1"/>
  </si>
  <si>
    <t>ボルドー大学</t>
    <rPh sb="4" eb="6">
      <t>ダイガク</t>
    </rPh>
    <phoneticPr fontId="1"/>
  </si>
  <si>
    <r>
      <t xml:space="preserve">本学担当教員連絡先
</t>
    </r>
    <r>
      <rPr>
        <sz val="9"/>
        <color theme="1"/>
        <rFont val="Meiryo UI"/>
        <family val="3"/>
        <charset val="128"/>
      </rPr>
      <t>（メールアドレス）</t>
    </r>
    <rPh sb="0" eb="2">
      <t>ホンガク</t>
    </rPh>
    <rPh sb="2" eb="4">
      <t>タントウ</t>
    </rPh>
    <rPh sb="4" eb="6">
      <t>キョウイン</t>
    </rPh>
    <rPh sb="6" eb="9">
      <t>レンラクサキ</t>
    </rPh>
    <phoneticPr fontId="1"/>
  </si>
  <si>
    <t>様式SI-1</t>
    <rPh sb="0" eb="2">
      <t>ヨウシキ</t>
    </rPh>
    <phoneticPr fontId="1"/>
  </si>
  <si>
    <t>GPA Calculation in JASSO Scale (JASSO算出式)</t>
    <rPh sb="37" eb="40">
      <t>サンシュツシキ</t>
    </rPh>
    <phoneticPr fontId="1"/>
  </si>
  <si>
    <t>◆ 日本学生支援機構（JASSO）奨学金申請希望の場合、「例」のシートを参考に「記入用」のシート内の黄色セルをすべて記入し、提出してください。</t>
  </si>
  <si>
    <t>氏名：</t>
    <rPh sb="0" eb="2">
      <t>シメイ</t>
    </rPh>
    <phoneticPr fontId="1"/>
  </si>
  <si>
    <t>筑波大学 評価</t>
    <rPh sb="0" eb="4">
      <t>ツクバダイガク</t>
    </rPh>
    <rPh sb="5" eb="7">
      <t>ヒョウカ</t>
    </rPh>
    <phoneticPr fontId="1"/>
  </si>
  <si>
    <t>JASSO 
成績評価
ポイント</t>
    <phoneticPr fontId="1"/>
  </si>
  <si>
    <t>学年：　　年</t>
    <rPh sb="5" eb="6">
      <t>ネン</t>
    </rPh>
    <phoneticPr fontId="1"/>
  </si>
  <si>
    <t>A+</t>
    <phoneticPr fontId="1"/>
  </si>
  <si>
    <t>A</t>
    <phoneticPr fontId="1"/>
  </si>
  <si>
    <t>B</t>
    <phoneticPr fontId="1"/>
  </si>
  <si>
    <t>C</t>
    <phoneticPr fontId="1"/>
  </si>
  <si>
    <t>D</t>
    <phoneticPr fontId="1"/>
  </si>
  <si>
    <t>*PやFは計算しないでください。</t>
  </si>
  <si>
    <t>A+からDまでの評価のみです。A+はAとして計算してください。</t>
    <rPh sb="22" eb="24">
      <t>ケイサン</t>
    </rPh>
    <phoneticPr fontId="1"/>
  </si>
  <si>
    <t>(ア) 年度／学期</t>
    <rPh sb="4" eb="6">
      <t>ネンド</t>
    </rPh>
    <rPh sb="7" eb="9">
      <t>ガッキ</t>
    </rPh>
    <phoneticPr fontId="1"/>
  </si>
  <si>
    <t>(イ) 科目名</t>
    <rPh sb="4" eb="7">
      <t>カモクメイ</t>
    </rPh>
    <phoneticPr fontId="1"/>
  </si>
  <si>
    <t>(ウ) 筑波大学
評価</t>
    <rPh sb="9" eb="11">
      <t>ヒョウカ</t>
    </rPh>
    <phoneticPr fontId="1"/>
  </si>
  <si>
    <t>(エ)JASSO成績評価
ポイント
*自動入力</t>
    <phoneticPr fontId="1"/>
  </si>
  <si>
    <t>(オ) 単位数</t>
    <phoneticPr fontId="1"/>
  </si>
  <si>
    <t>(エ) x (オ) 
*自動入力</t>
    <rPh sb="12" eb="16">
      <t>ジドウニュウリョク</t>
    </rPh>
    <phoneticPr fontId="1"/>
  </si>
  <si>
    <t>(カ) 総登録単位数</t>
    <rPh sb="4" eb="5">
      <t>ソウ</t>
    </rPh>
    <rPh sb="5" eb="7">
      <t>トウロク</t>
    </rPh>
    <rPh sb="7" eb="10">
      <t>タンイスウ</t>
    </rPh>
    <phoneticPr fontId="1"/>
  </si>
  <si>
    <t>(キ) JASSO成績評価総合ポイント</t>
    <rPh sb="13" eb="15">
      <t>ソウゴウ</t>
    </rPh>
    <phoneticPr fontId="1"/>
  </si>
  <si>
    <t xml:space="preserve">JASSO成績評価係数= (カ) /(キ) </t>
    <phoneticPr fontId="1"/>
  </si>
  <si>
    <t>国・地域コード</t>
    <rPh sb="0" eb="1">
      <t>クニ</t>
    </rPh>
    <rPh sb="2" eb="4">
      <t>チイキ</t>
    </rPh>
    <phoneticPr fontId="29"/>
  </si>
  <si>
    <t>国・地域名</t>
    <rPh sb="0" eb="1">
      <t>クニ</t>
    </rPh>
    <rPh sb="2" eb="4">
      <t>チイキ</t>
    </rPh>
    <rPh sb="4" eb="5">
      <t>メイ</t>
    </rPh>
    <phoneticPr fontId="29"/>
  </si>
  <si>
    <t>地域区分</t>
    <rPh sb="0" eb="2">
      <t>チイキ</t>
    </rPh>
    <rPh sb="2" eb="4">
      <t>クブン</t>
    </rPh>
    <phoneticPr fontId="29"/>
  </si>
  <si>
    <t>主な都市</t>
    <rPh sb="0" eb="1">
      <t>オモ</t>
    </rPh>
    <rPh sb="2" eb="4">
      <t>トシ</t>
    </rPh>
    <phoneticPr fontId="29"/>
  </si>
  <si>
    <t>国籍</t>
    <rPh sb="0" eb="2">
      <t>コクセキ</t>
    </rPh>
    <phoneticPr fontId="1"/>
  </si>
  <si>
    <t>アジア</t>
    <phoneticPr fontId="29"/>
  </si>
  <si>
    <t>台湾</t>
  </si>
  <si>
    <t>丙</t>
    <rPh sb="0" eb="1">
      <t>ヘイ</t>
    </rPh>
    <phoneticPr fontId="29"/>
  </si>
  <si>
    <t>台北</t>
    <phoneticPr fontId="29"/>
  </si>
  <si>
    <t>バングラデシュ</t>
  </si>
  <si>
    <t/>
  </si>
  <si>
    <t>ブータン</t>
  </si>
  <si>
    <t>ブルネイ</t>
  </si>
  <si>
    <t>カンボジア</t>
  </si>
  <si>
    <t>乙</t>
    <rPh sb="0" eb="1">
      <t>オツ</t>
    </rPh>
    <phoneticPr fontId="29"/>
  </si>
  <si>
    <t>中国</t>
  </si>
  <si>
    <t>北京、上海</t>
  </si>
  <si>
    <t>香港</t>
  </si>
  <si>
    <t>インド</t>
  </si>
  <si>
    <t>インドネシア</t>
  </si>
  <si>
    <t>ジャカルタ</t>
  </si>
  <si>
    <t>大韓民国</t>
  </si>
  <si>
    <t>ソウル</t>
  </si>
  <si>
    <t>ラオス</t>
  </si>
  <si>
    <t>マカオ</t>
  </si>
  <si>
    <t>マレーシア</t>
  </si>
  <si>
    <t>クアラルンプール</t>
  </si>
  <si>
    <t>モンゴル</t>
  </si>
  <si>
    <t>ミャンマー</t>
  </si>
  <si>
    <t>ヤンゴン</t>
  </si>
  <si>
    <t>ネパール</t>
  </si>
  <si>
    <t>パキスタン</t>
  </si>
  <si>
    <t>フィリピン</t>
  </si>
  <si>
    <t>マニラ</t>
  </si>
  <si>
    <t>シンガポール</t>
  </si>
  <si>
    <t>指定</t>
    <rPh sb="0" eb="2">
      <t>シテイ</t>
    </rPh>
    <phoneticPr fontId="29"/>
  </si>
  <si>
    <t>スリランカ</t>
  </si>
  <si>
    <t>タイ</t>
  </si>
  <si>
    <t>バンコク</t>
  </si>
  <si>
    <t>ベトナム</t>
  </si>
  <si>
    <t>東ティモール</t>
  </si>
  <si>
    <t>モルディブ</t>
  </si>
  <si>
    <t>中南米</t>
  </si>
  <si>
    <t>アルゼンチン</t>
    <phoneticPr fontId="1"/>
  </si>
  <si>
    <t>ブエノスアイレス</t>
  </si>
  <si>
    <t>ボリビア</t>
    <phoneticPr fontId="1"/>
  </si>
  <si>
    <t>ブラジル</t>
    <phoneticPr fontId="1"/>
  </si>
  <si>
    <t>サンパウロ、リオデジャネイロ</t>
  </si>
  <si>
    <t>チリ</t>
  </si>
  <si>
    <t>コロンビア</t>
  </si>
  <si>
    <t>コスタリカ</t>
    <phoneticPr fontId="1"/>
  </si>
  <si>
    <t>キューバ</t>
  </si>
  <si>
    <t>ドミニカ共和国</t>
  </si>
  <si>
    <t>エクアドル</t>
    <phoneticPr fontId="1"/>
  </si>
  <si>
    <t>エルサルバドル</t>
  </si>
  <si>
    <t>グアテマラ</t>
    <phoneticPr fontId="1"/>
  </si>
  <si>
    <t>ホンジュラス</t>
    <phoneticPr fontId="1"/>
  </si>
  <si>
    <t>ジャマイカ</t>
    <phoneticPr fontId="1"/>
  </si>
  <si>
    <t>メキシコ</t>
    <phoneticPr fontId="1"/>
  </si>
  <si>
    <t>メキシコシティー</t>
  </si>
  <si>
    <t>ニカラグア</t>
    <phoneticPr fontId="1"/>
  </si>
  <si>
    <t>パナマ</t>
    <phoneticPr fontId="1"/>
  </si>
  <si>
    <t>パラグアイ</t>
    <phoneticPr fontId="1"/>
  </si>
  <si>
    <t>ペルー</t>
    <phoneticPr fontId="1"/>
  </si>
  <si>
    <t>リマ</t>
  </si>
  <si>
    <t>トリニダード・トバゴ</t>
    <phoneticPr fontId="1"/>
  </si>
  <si>
    <t>ウルグアイ</t>
    <phoneticPr fontId="1"/>
  </si>
  <si>
    <t>ベネズエラ</t>
    <phoneticPr fontId="1"/>
  </si>
  <si>
    <t>ハイチ</t>
  </si>
  <si>
    <t>中近東</t>
    <phoneticPr fontId="29"/>
  </si>
  <si>
    <t>バーレーン</t>
    <phoneticPr fontId="1"/>
  </si>
  <si>
    <t>甲</t>
    <rPh sb="0" eb="1">
      <t>コウ</t>
    </rPh>
    <phoneticPr fontId="29"/>
  </si>
  <si>
    <t>イラン</t>
    <phoneticPr fontId="1"/>
  </si>
  <si>
    <t>イラク</t>
  </si>
  <si>
    <t>イスラエル</t>
  </si>
  <si>
    <t>エルサレム</t>
  </si>
  <si>
    <t>ヨルダン</t>
  </si>
  <si>
    <t>クウェート</t>
  </si>
  <si>
    <t>上記指定都市以外</t>
    <rPh sb="0" eb="2">
      <t>ジョウキ</t>
    </rPh>
    <rPh sb="2" eb="4">
      <t>シテイ</t>
    </rPh>
    <rPh sb="4" eb="6">
      <t>トシ</t>
    </rPh>
    <rPh sb="6" eb="8">
      <t>イガイ</t>
    </rPh>
    <phoneticPr fontId="29"/>
  </si>
  <si>
    <t>レバノン</t>
  </si>
  <si>
    <t>オマーン</t>
  </si>
  <si>
    <t>カタール</t>
  </si>
  <si>
    <t>サウジアラビア</t>
  </si>
  <si>
    <t>ジッダ</t>
    <phoneticPr fontId="1"/>
  </si>
  <si>
    <t>リヤド</t>
    <phoneticPr fontId="1"/>
  </si>
  <si>
    <t>シリア</t>
  </si>
  <si>
    <t>トルコ</t>
  </si>
  <si>
    <t>アラブ首長国連邦</t>
  </si>
  <si>
    <t>アブダビ</t>
  </si>
  <si>
    <t>イエメン</t>
  </si>
  <si>
    <t>パレスチナ</t>
  </si>
  <si>
    <t>アフガニスタン</t>
  </si>
  <si>
    <t>アフリカ</t>
    <phoneticPr fontId="29"/>
  </si>
  <si>
    <t>アルジェリア</t>
    <phoneticPr fontId="1"/>
  </si>
  <si>
    <t>カメルーン</t>
    <phoneticPr fontId="1"/>
  </si>
  <si>
    <t>コンゴ共和国</t>
  </si>
  <si>
    <t>コートジボワール</t>
    <phoneticPr fontId="1"/>
  </si>
  <si>
    <t>アビジャン</t>
  </si>
  <si>
    <t>エジプト</t>
  </si>
  <si>
    <t>カイロ</t>
  </si>
  <si>
    <t>エチオピア</t>
  </si>
  <si>
    <t>ガボン</t>
    <phoneticPr fontId="1"/>
  </si>
  <si>
    <t>ガーナ</t>
  </si>
  <si>
    <t>ギニア</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</si>
  <si>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</si>
  <si>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</si>
  <si>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</si>
  <si>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</si>
  <si>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</si>
  <si>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</si>
  <si>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</si>
  <si>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</si>
  <si>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</si>
  <si>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</si>
  <si>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</si>
  <si>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</si>
  <si>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</si>
  <si>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</si>
  <si>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</si>
  <si>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</si>
  <si>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</si>
  <si>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</si>
  <si>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</si>
  <si>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</si>
  <si>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</si>
  <si>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</si>
  <si>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</si>
  <si>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2"/>
  </si>
  <si>
    <t>ガンビア</t>
    <phoneticPr fontId="1"/>
  </si>
  <si>
    <t>ナミビア</t>
    <phoneticPr fontId="1"/>
  </si>
  <si>
    <t>ニジェール</t>
    <phoneticPr fontId="1"/>
  </si>
  <si>
    <t>マラウイ</t>
    <phoneticPr fontId="1"/>
  </si>
  <si>
    <t>ジブチ</t>
    <phoneticPr fontId="1"/>
  </si>
  <si>
    <t>ルワンダ</t>
    <phoneticPr fontId="1"/>
  </si>
  <si>
    <t>ブルンジ</t>
  </si>
  <si>
    <t>丙</t>
  </si>
  <si>
    <t>レソト</t>
  </si>
  <si>
    <t>北米</t>
    <phoneticPr fontId="29"/>
  </si>
  <si>
    <t>カナダ</t>
  </si>
  <si>
    <t>バンクーバー、トロント、モントリオール</t>
    <phoneticPr fontId="1"/>
  </si>
  <si>
    <t>アメリカ合衆国</t>
  </si>
  <si>
    <t>サンフランシスコ</t>
  </si>
  <si>
    <r>
      <t xml:space="preserve">ニューヨーク  </t>
    </r>
    <r>
      <rPr>
        <sz val="11"/>
        <color theme="1"/>
        <rFont val="ＭＳ Ｐゴシック"/>
        <family val="3"/>
        <charset val="128"/>
      </rPr>
      <t>※ニューヨーク州は非該当</t>
    </r>
    <rPh sb="15" eb="16">
      <t>シュウ</t>
    </rPh>
    <rPh sb="17" eb="20">
      <t>ヒガイトウ</t>
    </rPh>
    <phoneticPr fontId="1"/>
  </si>
  <si>
    <t>ロサンゼルス</t>
  </si>
  <si>
    <r>
      <t xml:space="preserve">ワシントンD.C.  </t>
    </r>
    <r>
      <rPr>
        <sz val="11"/>
        <color theme="1"/>
        <rFont val="ＭＳ Ｐゴシック"/>
        <family val="3"/>
        <charset val="128"/>
      </rPr>
      <t>※ワシントン州は非該当</t>
    </r>
    <rPh sb="17" eb="18">
      <t>シュウ</t>
    </rPh>
    <rPh sb="19" eb="22">
      <t>ヒガイトウ</t>
    </rPh>
    <phoneticPr fontId="1"/>
  </si>
  <si>
    <t>アメリカ合衆国</t>
    <phoneticPr fontId="1"/>
  </si>
  <si>
    <t>ボストン、シアトル、アンカレッジ、ホノルル、シカゴ、ニューオリンズ等上記指定都市以外</t>
    <phoneticPr fontId="1"/>
  </si>
  <si>
    <t>オセアニア</t>
    <phoneticPr fontId="29"/>
  </si>
  <si>
    <t>オーストラリア</t>
  </si>
  <si>
    <t>シドニー、メルボルン</t>
  </si>
  <si>
    <t>ニュージーランド</t>
  </si>
  <si>
    <t>ウェリントン</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</si>
  <si>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</si>
  <si>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</si>
  <si>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</si>
  <si>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</si>
  <si>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</si>
  <si>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</si>
  <si>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</si>
  <si>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</si>
  <si>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</si>
  <si>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</si>
  <si>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</si>
  <si>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</si>
  <si>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</si>
  <si>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</si>
  <si>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</si>
  <si>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</si>
  <si>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29"/>
  </si>
  <si>
    <t>アルバニア</t>
  </si>
  <si>
    <t>オーストリア</t>
  </si>
  <si>
    <t>ウィーン</t>
  </si>
  <si>
    <t>エストニア</t>
  </si>
  <si>
    <t>ラトビア</t>
  </si>
  <si>
    <t>リトアニア</t>
  </si>
  <si>
    <t>ベルギー</t>
  </si>
  <si>
    <t>ブリュッセル</t>
    <phoneticPr fontId="1"/>
  </si>
  <si>
    <t>ブルガリア</t>
  </si>
  <si>
    <t>ソフィア</t>
  </si>
  <si>
    <t>ベラルーシ</t>
  </si>
  <si>
    <t>カザフスタン</t>
  </si>
  <si>
    <t>ウクライナ</t>
  </si>
  <si>
    <t>ウズベキスタン</t>
  </si>
  <si>
    <t>タシケント</t>
  </si>
  <si>
    <t>クロアチア</t>
  </si>
  <si>
    <t>チェコ</t>
  </si>
  <si>
    <t>プラハ</t>
  </si>
  <si>
    <t>デンマーク</t>
  </si>
  <si>
    <t>コペンハーゲン</t>
  </si>
  <si>
    <t>フィンランド</t>
  </si>
  <si>
    <t>フランス</t>
  </si>
  <si>
    <t>パリ</t>
  </si>
  <si>
    <t>ドイツ</t>
  </si>
  <si>
    <t>フランクフルト、ハンブルク</t>
    <phoneticPr fontId="1"/>
  </si>
  <si>
    <t>ギリシャ</t>
  </si>
  <si>
    <t>ハンガリー</t>
  </si>
  <si>
    <t>ブダペスト</t>
  </si>
  <si>
    <t>アイスランド</t>
  </si>
  <si>
    <t>アイルランド</t>
  </si>
  <si>
    <t>イタリア</t>
  </si>
  <si>
    <t>ローマ</t>
  </si>
  <si>
    <t>ルクセンブルク</t>
  </si>
  <si>
    <t>マルタ</t>
  </si>
  <si>
    <t>北マケドニア</t>
    <rPh sb="0" eb="1">
      <t>キタ</t>
    </rPh>
    <phoneticPr fontId="1"/>
  </si>
  <si>
    <t>オランダ</t>
  </si>
  <si>
    <t>アムステルダム</t>
  </si>
  <si>
    <t>ノルウェー</t>
  </si>
  <si>
    <t>ポーランド</t>
  </si>
  <si>
    <t>ポルトガル</t>
  </si>
  <si>
    <t>ルーマニア</t>
  </si>
  <si>
    <t>ロシア</t>
  </si>
  <si>
    <t>モスクワ</t>
  </si>
  <si>
    <t>サンクトペテルブルグ等上記指定都市以外</t>
    <rPh sb="10" eb="11">
      <t>トウ</t>
    </rPh>
    <phoneticPr fontId="29"/>
  </si>
  <si>
    <t>スロバキア</t>
  </si>
  <si>
    <t>スロベニア</t>
  </si>
  <si>
    <t>スペイン</t>
  </si>
  <si>
    <t>マドリード</t>
    <phoneticPr fontId="1"/>
  </si>
  <si>
    <t>スウェーデン</t>
  </si>
  <si>
    <t>スイス</t>
  </si>
  <si>
    <t>ジュネーブ</t>
  </si>
  <si>
    <t>チューリッヒ等上記指定都市以外</t>
    <rPh sb="6" eb="7">
      <t>トウ</t>
    </rPh>
    <rPh sb="7" eb="9">
      <t>ジョウキ</t>
    </rPh>
    <rPh sb="9" eb="11">
      <t>シテイ</t>
    </rPh>
    <rPh sb="11" eb="13">
      <t>トシ</t>
    </rPh>
    <rPh sb="13" eb="15">
      <t>イガイ</t>
    </rPh>
    <phoneticPr fontId="29"/>
  </si>
  <si>
    <t>英国</t>
  </si>
  <si>
    <t>ロンドン</t>
  </si>
  <si>
    <t>セルビア</t>
  </si>
  <si>
    <t>ボスニア・ヘルツェゴビナ</t>
    <phoneticPr fontId="1"/>
  </si>
  <si>
    <t>キルギス</t>
  </si>
  <si>
    <t>タジキスタン</t>
  </si>
  <si>
    <t>モンテネグロ</t>
  </si>
  <si>
    <t>アゼルバイジャン</t>
  </si>
  <si>
    <t>リヒテンシュタイン</t>
  </si>
  <si>
    <t>ジョージア</t>
  </si>
  <si>
    <t>アルメニア</t>
  </si>
  <si>
    <t>コソボ</t>
  </si>
  <si>
    <t>トルクメニスタン</t>
  </si>
  <si>
    <t>モルドバ</t>
  </si>
  <si>
    <t>キプロス</t>
  </si>
  <si>
    <t>その他</t>
    <rPh sb="2" eb="3">
      <t>タ</t>
    </rPh>
    <phoneticPr fontId="1"/>
  </si>
  <si>
    <t>000</t>
    <phoneticPr fontId="1"/>
  </si>
  <si>
    <t>※本制度の指定都市について、派遣先大学等の住所表記に指定都市名が含まれる都市に限ることとしますので、ご留意ください。</t>
    <phoneticPr fontId="1"/>
  </si>
  <si>
    <t>番号</t>
    <rPh sb="0" eb="2">
      <t>バンゴウ</t>
    </rPh>
    <phoneticPr fontId="1"/>
  </si>
  <si>
    <t>語学スコア</t>
    <rPh sb="0" eb="2">
      <t>ゴガク</t>
    </rPh>
    <phoneticPr fontId="1"/>
  </si>
  <si>
    <t>本学指導教員氏名</t>
    <rPh sb="0" eb="2">
      <t>ホンガク</t>
    </rPh>
    <rPh sb="2" eb="4">
      <t>シドウ</t>
    </rPh>
    <rPh sb="4" eb="6">
      <t>キョウイン</t>
    </rPh>
    <rPh sb="6" eb="8">
      <t>シメイ</t>
    </rPh>
    <phoneticPr fontId="1"/>
  </si>
  <si>
    <t>JASSO　
成績評価係数</t>
    <rPh sb="7" eb="9">
      <t>セイセキ</t>
    </rPh>
    <rPh sb="9" eb="11">
      <t>ヒョウカ</t>
    </rPh>
    <rPh sb="11" eb="13">
      <t>ケイスウ</t>
    </rPh>
    <phoneticPr fontId="1"/>
  </si>
  <si>
    <t>学籍上の身分手続きについて理解した</t>
    <rPh sb="0" eb="3">
      <t>ガクセキジョウ</t>
    </rPh>
    <rPh sb="4" eb="8">
      <t>ミブンテツヅ</t>
    </rPh>
    <rPh sb="13" eb="15">
      <t>リカイ</t>
    </rPh>
    <phoneticPr fontId="1"/>
  </si>
  <si>
    <t>姓（漢字）</t>
  </si>
  <si>
    <t>名（漢字）</t>
  </si>
  <si>
    <t>姓（ﾌﾘｶﾞﾅ）</t>
  </si>
  <si>
    <t>名（ﾌﾘｶﾞﾅ）</t>
  </si>
  <si>
    <t>生年月日</t>
  </si>
  <si>
    <t>性別</t>
  </si>
  <si>
    <t>日本国籍・日本永住権</t>
  </si>
  <si>
    <t>（在籍大学等）在籍年次</t>
  </si>
  <si>
    <t>許可あり</t>
  </si>
  <si>
    <t>日本国籍</t>
  </si>
  <si>
    <t>所属（学群・学類または研究群・学位プログラム等）</t>
    <rPh sb="0" eb="2">
      <t>ショゾク</t>
    </rPh>
    <rPh sb="4" eb="5">
      <t>グン</t>
    </rPh>
    <rPh sb="6" eb="8">
      <t>ガクルイ</t>
    </rPh>
    <rPh sb="11" eb="14">
      <t>ケンキュウグン</t>
    </rPh>
    <rPh sb="15" eb="17">
      <t>ガクイ</t>
    </rPh>
    <rPh sb="22" eb="23">
      <t>トウ</t>
    </rPh>
    <phoneticPr fontId="1"/>
  </si>
  <si>
    <t>派遣先大学等の受入許可</t>
    <rPh sb="0" eb="5">
      <t>ハケンサキダイガク</t>
    </rPh>
    <rPh sb="5" eb="6">
      <t>トウ</t>
    </rPh>
    <phoneticPr fontId="1"/>
  </si>
  <si>
    <t>（2025年12月)</t>
    <rPh sb="5" eb="6">
      <t>ネン</t>
    </rPh>
    <rPh sb="8" eb="9">
      <t>ガツ</t>
    </rPh>
    <phoneticPr fontId="1"/>
  </si>
  <si>
    <t>（受入許可未取得の場合）取得予定時期</t>
    <rPh sb="1" eb="3">
      <t>ウケイレ</t>
    </rPh>
    <rPh sb="5" eb="8">
      <t>ミシュトク</t>
    </rPh>
    <rPh sb="9" eb="11">
      <t>バアイ</t>
    </rPh>
    <rPh sb="12" eb="18">
      <t>シュトクヨテイジキ</t>
    </rPh>
    <phoneticPr fontId="1"/>
  </si>
  <si>
    <t>×なし</t>
  </si>
  <si>
    <t>国・地域コード</t>
  </si>
  <si>
    <t>派遣地域区分</t>
    <rPh sb="0" eb="2">
      <t>ハケン</t>
    </rPh>
    <rPh sb="4" eb="6">
      <t>クブン</t>
    </rPh>
    <phoneticPr fontId="8"/>
  </si>
  <si>
    <t>学籍番号</t>
    <rPh sb="0" eb="4">
      <t>ガクセキバンゴウ</t>
    </rPh>
    <phoneticPr fontId="1"/>
  </si>
  <si>
    <t>筑波</t>
    <rPh sb="0" eb="2">
      <t>ツクバ</t>
    </rPh>
    <phoneticPr fontId="1"/>
  </si>
  <si>
    <t>花子</t>
    <rPh sb="0" eb="2">
      <t>ハナコ</t>
    </rPh>
    <phoneticPr fontId="1"/>
  </si>
  <si>
    <t>女</t>
  </si>
  <si>
    <t>ﾂｸﾊﾞ</t>
    <phoneticPr fontId="1"/>
  </si>
  <si>
    <t>ﾊﾅｺ</t>
    <phoneticPr fontId="1"/>
  </si>
  <si>
    <t>渡航支援金希望</t>
    <rPh sb="0" eb="2">
      <t>トコウ</t>
    </rPh>
    <rPh sb="2" eb="5">
      <t>シエンキン</t>
    </rPh>
    <rPh sb="5" eb="7">
      <t>キボウ</t>
    </rPh>
    <phoneticPr fontId="29"/>
  </si>
  <si>
    <r>
      <t xml:space="preserve">併給する給付奨学金の月額（円）
</t>
    </r>
    <r>
      <rPr>
        <sz val="10"/>
        <color rgb="FFFF0000"/>
        <rFont val="Meiryo UI"/>
        <family val="3"/>
        <charset val="128"/>
      </rPr>
      <t>【プルダウンから選択。現地通貨は円換算。複数ある場合は合計金額の月額換算額を選択】</t>
    </r>
    <rPh sb="0" eb="2">
      <t>ヘイキュウ</t>
    </rPh>
    <rPh sb="4" eb="6">
      <t>キュウフ</t>
    </rPh>
    <rPh sb="6" eb="9">
      <t>ショウガクキン</t>
    </rPh>
    <rPh sb="10" eb="12">
      <t>ゲツガク</t>
    </rPh>
    <phoneticPr fontId="1"/>
  </si>
  <si>
    <t>給付奨学金の支給なし</t>
  </si>
  <si>
    <t>給付奨学金の併給なし</t>
  </si>
  <si>
    <t>月額80,000円以下</t>
  </si>
  <si>
    <t>月額80,001円以上 90,000円以下</t>
  </si>
  <si>
    <t>月額90,001円以上 110,000円以下</t>
  </si>
  <si>
    <t>月額110,001円以上 120,000円以下</t>
  </si>
  <si>
    <t>併給</t>
    <rPh sb="0" eb="2">
      <t>ヘイキュウ</t>
    </rPh>
    <phoneticPr fontId="1"/>
  </si>
  <si>
    <r>
      <t>派遣</t>
    </r>
    <r>
      <rPr>
        <sz val="10"/>
        <color rgb="FFFF0000"/>
        <rFont val="Meiryo UI"/>
        <family val="3"/>
        <charset val="128"/>
      </rPr>
      <t>開始</t>
    </r>
    <r>
      <rPr>
        <sz val="10"/>
        <color theme="1"/>
        <rFont val="Meiryo UI"/>
        <family val="3"/>
        <charset val="128"/>
      </rPr>
      <t>年(見込み)</t>
    </r>
    <rPh sb="0" eb="2">
      <t>ハケン</t>
    </rPh>
    <rPh sb="2" eb="4">
      <t>カイシ</t>
    </rPh>
    <rPh sb="4" eb="5">
      <t>ネン</t>
    </rPh>
    <rPh sb="6" eb="8">
      <t>ミコ</t>
    </rPh>
    <phoneticPr fontId="27"/>
  </si>
  <si>
    <r>
      <t>派遣</t>
    </r>
    <r>
      <rPr>
        <sz val="10"/>
        <color rgb="FFFF0000"/>
        <rFont val="Meiryo UI"/>
        <family val="3"/>
        <charset val="128"/>
      </rPr>
      <t>開始</t>
    </r>
    <r>
      <rPr>
        <sz val="10"/>
        <color theme="1"/>
        <rFont val="Meiryo UI"/>
        <family val="3"/>
        <charset val="128"/>
      </rPr>
      <t>月(見込み)</t>
    </r>
    <rPh sb="0" eb="2">
      <t>ハケン</t>
    </rPh>
    <rPh sb="2" eb="4">
      <t>カイシ</t>
    </rPh>
    <rPh sb="4" eb="5">
      <t>ツキ</t>
    </rPh>
    <phoneticPr fontId="27"/>
  </si>
  <si>
    <r>
      <t>派遣</t>
    </r>
    <r>
      <rPr>
        <sz val="10"/>
        <color rgb="FFFF0000"/>
        <rFont val="Meiryo UI"/>
        <family val="3"/>
        <charset val="128"/>
      </rPr>
      <t>開始</t>
    </r>
    <r>
      <rPr>
        <sz val="10"/>
        <color theme="1"/>
        <rFont val="Meiryo UI"/>
        <family val="3"/>
        <charset val="128"/>
      </rPr>
      <t>日(見込み)</t>
    </r>
    <rPh sb="0" eb="2">
      <t>ハケン</t>
    </rPh>
    <rPh sb="2" eb="5">
      <t>カイシビ</t>
    </rPh>
    <phoneticPr fontId="27"/>
  </si>
  <si>
    <r>
      <t>派遣</t>
    </r>
    <r>
      <rPr>
        <sz val="10"/>
        <color rgb="FF0070C0"/>
        <rFont val="Meiryo UI"/>
        <family val="3"/>
        <charset val="128"/>
      </rPr>
      <t>終了</t>
    </r>
    <r>
      <rPr>
        <sz val="10"/>
        <color theme="1"/>
        <rFont val="Meiryo UI"/>
        <family val="3"/>
        <charset val="128"/>
      </rPr>
      <t>年(見込み)</t>
    </r>
    <rPh sb="0" eb="2">
      <t>ハケン</t>
    </rPh>
    <rPh sb="2" eb="4">
      <t>シュウリョウ</t>
    </rPh>
    <rPh sb="4" eb="5">
      <t>ネン</t>
    </rPh>
    <phoneticPr fontId="27"/>
  </si>
  <si>
    <r>
      <t>派遣</t>
    </r>
    <r>
      <rPr>
        <sz val="10"/>
        <color rgb="FF0070C0"/>
        <rFont val="Meiryo UI"/>
        <family val="3"/>
        <charset val="128"/>
      </rPr>
      <t>終了</t>
    </r>
    <r>
      <rPr>
        <sz val="10"/>
        <color theme="1"/>
        <rFont val="Meiryo UI"/>
        <family val="3"/>
        <charset val="128"/>
      </rPr>
      <t>月(見込み)</t>
    </r>
    <rPh sb="0" eb="2">
      <t>ハケン</t>
    </rPh>
    <rPh sb="2" eb="4">
      <t>シュウリョウ</t>
    </rPh>
    <rPh sb="4" eb="5">
      <t>ツキ</t>
    </rPh>
    <phoneticPr fontId="27"/>
  </si>
  <si>
    <r>
      <t>派遣</t>
    </r>
    <r>
      <rPr>
        <sz val="10"/>
        <color rgb="FF0070C0"/>
        <rFont val="Meiryo UI"/>
        <family val="3"/>
        <charset val="128"/>
      </rPr>
      <t>終了</t>
    </r>
    <r>
      <rPr>
        <sz val="10"/>
        <color theme="1"/>
        <rFont val="Meiryo UI"/>
        <family val="3"/>
        <charset val="128"/>
      </rPr>
      <t>日(見込み)</t>
    </r>
    <rPh sb="0" eb="2">
      <t>ハケン</t>
    </rPh>
    <rPh sb="2" eb="5">
      <t>シュウリョウビ</t>
    </rPh>
    <phoneticPr fontId="27"/>
  </si>
  <si>
    <t>留学先との単位互換</t>
    <rPh sb="0" eb="2">
      <t>リュウガク</t>
    </rPh>
    <rPh sb="2" eb="3">
      <t>サキ</t>
    </rPh>
    <rPh sb="5" eb="9">
      <t>タンイゴカン</t>
    </rPh>
    <phoneticPr fontId="35"/>
  </si>
  <si>
    <t>あり</t>
  </si>
  <si>
    <t>あり</t>
    <phoneticPr fontId="1"/>
  </si>
  <si>
    <t>なし</t>
    <phoneticPr fontId="1"/>
  </si>
  <si>
    <t>留学先/学生交流協定校名称</t>
    <rPh sb="0" eb="3">
      <t>リュウガクサキ</t>
    </rPh>
    <rPh sb="4" eb="6">
      <t>ガクセイ</t>
    </rPh>
    <rPh sb="6" eb="8">
      <t>コウリュウ</t>
    </rPh>
    <rPh sb="8" eb="11">
      <t>キョウテイコウ</t>
    </rPh>
    <rPh sb="11" eb="13">
      <t>メイショウ</t>
    </rPh>
    <phoneticPr fontId="35"/>
  </si>
  <si>
    <t>○○学群□□学類</t>
    <rPh sb="2" eb="4">
      <t>ガクグン</t>
    </rPh>
    <rPh sb="6" eb="8">
      <t>ガクルイ</t>
    </rPh>
    <phoneticPr fontId="1"/>
  </si>
  <si>
    <t xml:space="preserve">・「併給する給付奨学金の月額（円）」が1円以上の場合、備考欄に奨学金名を記入する。
</t>
    <rPh sb="20" eb="21">
      <t>エン</t>
    </rPh>
    <rPh sb="21" eb="23">
      <t>イジョウ</t>
    </rPh>
    <phoneticPr fontId="1"/>
  </si>
  <si>
    <t>・「渡航支援金」は、希望されても要件に合わない場合は申請できません。</t>
    <phoneticPr fontId="1"/>
  </si>
  <si>
    <t>ボルドー</t>
    <phoneticPr fontId="1"/>
  </si>
  <si>
    <t>派遣先都市名</t>
    <rPh sb="0" eb="3">
      <t>ハケンサキ</t>
    </rPh>
    <phoneticPr fontId="1"/>
  </si>
  <si>
    <t>派遣先国名</t>
    <rPh sb="0" eb="3">
      <t>ハケンサキ</t>
    </rPh>
    <phoneticPr fontId="1"/>
  </si>
  <si>
    <t>筑波　太郎</t>
    <rPh sb="0" eb="2">
      <t>ツクバ</t>
    </rPh>
    <rPh sb="3" eb="5">
      <t>タロウ</t>
    </rPh>
    <phoneticPr fontId="1"/>
  </si>
  <si>
    <t>TOEFL XXX点</t>
    <rPh sb="9" eb="10">
      <t>テン</t>
    </rPh>
    <phoneticPr fontId="1"/>
  </si>
  <si>
    <t>*自動入力</t>
    <rPh sb="1" eb="5">
      <t>ジドウニュウリョク</t>
    </rPh>
    <phoneticPr fontId="1"/>
  </si>
  <si>
    <t>*プルダウン</t>
    <phoneticPr fontId="1"/>
  </si>
  <si>
    <t>*別紙　国・地域コード参照</t>
    <phoneticPr fontId="1"/>
  </si>
  <si>
    <t>aaaa.aaaa.aa@un.tsukuba.ac.jp</t>
    <phoneticPr fontId="1"/>
  </si>
  <si>
    <t>*JASSO GPA計算SI-3　にて計算</t>
    <rPh sb="19" eb="21">
      <t>ケイサン</t>
    </rPh>
    <phoneticPr fontId="1"/>
  </si>
  <si>
    <t>*クラス担任または指導教員に確認の上、記入</t>
    <rPh sb="4" eb="6">
      <t>タンニン</t>
    </rPh>
    <rPh sb="9" eb="13">
      <t>シドウキョウイン</t>
    </rPh>
    <rPh sb="14" eb="16">
      <t>カクニン</t>
    </rPh>
    <rPh sb="17" eb="18">
      <t>ウエ</t>
    </rPh>
    <rPh sb="19" eb="21">
      <t>キニュウ</t>
    </rPh>
    <phoneticPr fontId="1"/>
  </si>
  <si>
    <t>【申請者入力欄】</t>
    <rPh sb="1" eb="4">
      <t>シンセイシャ</t>
    </rPh>
    <rPh sb="4" eb="6">
      <t>ニュウリョク</t>
    </rPh>
    <rPh sb="6" eb="7">
      <t>ラン</t>
    </rPh>
    <phoneticPr fontId="1"/>
  </si>
  <si>
    <t>2025年度海外留学支援制度（JASSO）大学の国際化によるソーシャルインパクト創出支援事業タイプII　協定派遣　申請書</t>
    <rPh sb="4" eb="6">
      <t>ネンド</t>
    </rPh>
    <rPh sb="52" eb="54">
      <t>キョウテイ</t>
    </rPh>
    <rPh sb="54" eb="56">
      <t>ハケン</t>
    </rPh>
    <rPh sb="57" eb="60">
      <t>シンセイショ</t>
    </rPh>
    <phoneticPr fontId="1"/>
  </si>
  <si>
    <t>2025年度海外留学支援制度（JASSO）
大学の国際化によるソーシャルインパクト創出支援事業タイプII　協定派遣　留学計画書</t>
    <rPh sb="58" eb="60">
      <t>リュウガク</t>
    </rPh>
    <rPh sb="60" eb="63">
      <t>ケイカクショ</t>
    </rPh>
    <phoneticPr fontId="1"/>
  </si>
  <si>
    <t>興味関心のある社会課題等</t>
    <rPh sb="0" eb="4">
      <t>キョウミカンシン</t>
    </rPh>
    <rPh sb="7" eb="11">
      <t>シャカイカダイ</t>
    </rPh>
    <rPh sb="11" eb="12">
      <t>トウ</t>
    </rPh>
    <phoneticPr fontId="1"/>
  </si>
  <si>
    <t>上記の社会課題等に関連して、留学中に取組みたい活動等</t>
    <rPh sb="0" eb="2">
      <t>ジョウキ</t>
    </rPh>
    <rPh sb="3" eb="5">
      <t>シャカイ</t>
    </rPh>
    <rPh sb="5" eb="7">
      <t>カダイ</t>
    </rPh>
    <rPh sb="7" eb="8">
      <t>トウ</t>
    </rPh>
    <rPh sb="9" eb="11">
      <t>カンレン</t>
    </rPh>
    <rPh sb="14" eb="17">
      <t>リュウガクチュウ</t>
    </rPh>
    <rPh sb="18" eb="20">
      <t>トリク</t>
    </rPh>
    <rPh sb="23" eb="25">
      <t>カツドウ</t>
    </rPh>
    <rPh sb="25" eb="26">
      <t>トウ</t>
    </rPh>
    <phoneticPr fontId="1"/>
  </si>
  <si>
    <t>【記入上の注意】</t>
    <rPh sb="1" eb="3">
      <t>キニュウ</t>
    </rPh>
    <rPh sb="3" eb="4">
      <t>ジョウ</t>
    </rPh>
    <rPh sb="5" eb="7">
      <t>チュウイ</t>
    </rPh>
    <phoneticPr fontId="1"/>
  </si>
  <si>
    <t>*現状の予定を入力</t>
    <rPh sb="1" eb="3">
      <t>ゲンジョウ</t>
    </rPh>
    <rPh sb="4" eb="6">
      <t>ヨテイ</t>
    </rPh>
    <rPh sb="7" eb="9">
      <t>ニュウリョク</t>
    </rPh>
    <phoneticPr fontId="1"/>
  </si>
  <si>
    <r>
      <rPr>
        <b/>
        <sz val="18"/>
        <color theme="1"/>
        <rFont val="游ゴシック"/>
        <family val="3"/>
        <charset val="128"/>
      </rPr>
      <t>様式SIー２</t>
    </r>
    <r>
      <rPr>
        <sz val="11"/>
        <color theme="1"/>
        <rFont val="游ゴシック"/>
        <family val="3"/>
        <charset val="128"/>
      </rPr>
      <t xml:space="preserve">
　</t>
    </r>
    <r>
      <rPr>
        <sz val="11"/>
        <color theme="1"/>
        <rFont val="ＭＳ Ｐゴシック"/>
        <family val="2"/>
        <charset val="128"/>
        <scheme val="minor"/>
      </rPr>
      <t>　　　　　　　　　　</t>
    </r>
    <rPh sb="0" eb="2">
      <t>ヨウシキ</t>
    </rPh>
    <phoneticPr fontId="1"/>
  </si>
  <si>
    <t>*未取得の場合は予定時期</t>
    <phoneticPr fontId="1"/>
  </si>
  <si>
    <t xml:space="preserve">査証(ビザ)取得時期 </t>
    <rPh sb="6" eb="8">
      <t>シュトク</t>
    </rPh>
    <rPh sb="8" eb="10">
      <t>ジキ</t>
    </rPh>
    <phoneticPr fontId="1"/>
  </si>
  <si>
    <t>理解した</t>
    <rPh sb="0" eb="2">
      <t>リカイ</t>
    </rPh>
    <phoneticPr fontId="1"/>
  </si>
  <si>
    <t>所属</t>
    <rPh sb="0" eb="2">
      <t>ショゾク</t>
    </rPh>
    <phoneticPr fontId="1"/>
  </si>
  <si>
    <t>学籍番号</t>
    <rPh sb="0" eb="2">
      <t>ガクセキ</t>
    </rPh>
    <rPh sb="2" eb="4">
      <t>バンゴウ</t>
    </rPh>
    <phoneticPr fontId="1"/>
  </si>
  <si>
    <t>学年</t>
    <phoneticPr fontId="1"/>
  </si>
  <si>
    <t>氏名</t>
    <phoneticPr fontId="1"/>
  </si>
  <si>
    <t>留学の目的</t>
    <rPh sb="0" eb="2">
      <t>リュウガク</t>
    </rPh>
    <rPh sb="3" eb="5">
      <t>モクテキ</t>
    </rPh>
    <phoneticPr fontId="1"/>
  </si>
  <si>
    <t>留学の期待される成果など</t>
    <rPh sb="0" eb="2">
      <t>リュウガク</t>
    </rPh>
    <rPh sb="3" eb="5">
      <t>キタイ</t>
    </rPh>
    <rPh sb="8" eb="10">
      <t>セイカ</t>
    </rPh>
    <phoneticPr fontId="1"/>
  </si>
  <si>
    <t xml:space="preserve">留学中の授業科目履修計画若しくは研究計画 </t>
    <rPh sb="0" eb="3">
      <t>リュウガクチュウ</t>
    </rPh>
    <rPh sb="4" eb="8">
      <t>ジュギョウカモク</t>
    </rPh>
    <rPh sb="8" eb="12">
      <t>リシュウケイカク</t>
    </rPh>
    <rPh sb="12" eb="13">
      <t>モ</t>
    </rPh>
    <rPh sb="16" eb="18">
      <t>ケンキュウ</t>
    </rPh>
    <rPh sb="18" eb="20">
      <t>ケイカク</t>
    </rPh>
    <phoneticPr fontId="1"/>
  </si>
  <si>
    <t xml:space="preserve"> 申請書SI-1とあわせて、Excel形式のまま提出してください。すべての文字が表示されていることを確認してください。　
最大A4サイズ2ページ以内に納めて下さい。　　</t>
    <rPh sb="1" eb="4">
      <t>シンセイショ</t>
    </rPh>
    <rPh sb="61" eb="63">
      <t>サイダイ</t>
    </rPh>
    <rPh sb="71" eb="73">
      <t>イナイ</t>
    </rPh>
    <rPh sb="74" eb="75">
      <t>オサ</t>
    </rPh>
    <rPh sb="77" eb="7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</si>
</sst>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6"/>
      <color theme="1"/>
      <name val="Meiryo UI"/>
      <family val="3"/>
      <charset val="128"/>
    </font>
    <font>
      <b/>
      <sz val="12"/>
      <color theme="1"/>
      <name val="Meiryo UI"/>
      <family val="3"/>
      <charset val="128"/>
    </font>
    <font>
      <sz val="12"/>
      <color theme="1"/>
      <name val="Meiryo UI"/>
      <family val="3"/>
      <charset val="128"/>
    </font>
    <font>
      <sz val="10"/>
      <color theme="1"/>
      <name val="Meiryo UI"/>
      <family val="3"/>
      <charset val="128"/>
    </font>
    <font>
      <sz val="11"/>
      <color rgb="FFFF0000"/>
      <name val="Meiryo UI"/>
      <family val="3"/>
      <charset val="128"/>
    </font>
    <font>
      <sz val="10"/>
      <color rgb="FFFF0000"/>
      <name val="Meiryo UI"/>
      <family val="3"/>
      <charset val="128"/>
    </font>
    <font>
      <sz val="9"/>
      <color theme="1"/>
      <name val="Meiryo UI"/>
      <family val="3"/>
      <charset val="128"/>
    </font>
    <font>
      <sz val="11"/>
      <name val="Meiryo UI"/>
      <family val="3"/>
      <charset val="128"/>
    </font>
    <font>
      <b/>
      <sz val="11"/>
      <color theme="1"/>
      <name val="游ゴシック"/>
      <family val="3"/>
      <charset val="128"/>
    </font>
    <font>
      <sz val="11"/>
      <color theme="1"/>
      <name val="ＭＳ Ｐゴシック"/>
      <family val="3"/>
      <charset val="128"/>
      <scheme val="minor"/>
    </font>
    <font>
      <b/>
      <sz val="18"/>
      <color theme="1"/>
      <name val="游ゴシック"/>
      <family val="3"/>
      <charset val="128"/>
    </font>
    <font>
      <sz val="11"/>
      <color theme="1"/>
      <name val="游ゴシック"/>
      <family val="3"/>
      <charset val="128"/>
    </font>
    <font>
      <sz val="9"/>
      <name val="游ゴシック"/>
      <family val="3"/>
      <charset val="128"/>
    </font>
    <font>
      <sz val="11"/>
      <name val="Yu Gothic Medium"/>
      <family val="2"/>
      <charset val="128"/>
    </font>
    <font>
      <sz val="11"/>
      <name val="Yu Gothic Medium"/>
      <family val="3"/>
      <charset val="128"/>
    </font>
    <font>
      <sz val="11"/>
      <color theme="1"/>
      <name val="Yu Gothic Medium"/>
      <family val="3"/>
      <charset val="128"/>
    </font>
    <font>
      <b/>
      <sz val="15"/>
      <name val="游ゴシック"/>
      <family val="3"/>
      <charset val="128"/>
    </font>
    <font>
      <b/>
      <sz val="15"/>
      <name val="ＭＳ Ｐゴシック"/>
      <family val="3"/>
      <charset val="128"/>
      <scheme val="minor"/>
    </font>
    <font>
      <b/>
      <sz val="15"/>
      <color theme="1"/>
      <name val="Meiryo UI"/>
      <family val="3"/>
      <charset val="128"/>
    </font>
    <font>
      <sz val="11"/>
      <color rgb="FF3F3F76"/>
      <name val="ＭＳ Ｐゴシック"/>
      <family val="2"/>
      <charset val="128"/>
      <scheme val="minor"/>
    </font>
    <font>
      <sz val="11"/>
      <color theme="1"/>
      <name val="ＭＳ Ｐゴシック"/>
      <family val="2"/>
      <scheme val="minor"/>
    </font>
    <font>
      <b/>
      <sz val="11"/>
      <color theme="1"/>
      <name val="ＭＳ Ｐゴシック"/>
      <family val="3"/>
      <charset val="128"/>
      <scheme val="minor"/>
    </font>
    <font>
      <b/>
      <sz val="11"/>
      <color rgb="FFFF0000"/>
      <name val="ＭＳ Ｐゴシック"/>
      <family val="2"/>
      <scheme val="minor"/>
    </font>
    <font>
      <b/>
      <sz val="11"/>
      <color rgb="FFFF0000"/>
      <name val="ＭＳ Ｐゴシック"/>
      <family val="3"/>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1"/>
      <name val="ＭＳ Ｐゴシック"/>
      <family val="2"/>
      <charset val="128"/>
      <scheme val="minor"/>
    </font>
    <font>
      <b/>
      <sz val="11"/>
      <color theme="3"/>
      <name val="ＭＳ Ｐゴシック"/>
      <family val="2"/>
      <charset val="128"/>
      <scheme val="minor"/>
    </font>
    <font>
      <sz val="10"/>
      <name val="Meiryo UI"/>
      <family val="3"/>
      <charset val="128"/>
    </font>
    <font>
      <sz val="10"/>
      <color rgb="FF0070C0"/>
      <name val="Meiryo UI"/>
      <family val="3"/>
      <charset val="128"/>
    </font>
    <font>
      <b/>
      <sz val="12"/>
      <color rgb="FF0070C0"/>
      <name val="Meiryo UI"/>
      <family val="3"/>
      <charset val="128"/>
    </font>
    <font>
      <b/>
      <sz val="11"/>
      <color theme="1"/>
      <name val="Meiryo UI"/>
      <family val="3"/>
      <charset val="128"/>
    </font>
  </fonts>
  <fills count="11">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E2ECC2"/>
        <bgColor indexed="64"/>
      </patternFill>
    </fill>
    <fill>
      <patternFill patternType="solid">
        <fgColor theme="8" tint="0.79998168889431442"/>
        <bgColor indexed="64"/>
      </patternFill>
    </fill>
    <fill>
      <patternFill patternType="solid">
        <fgColor rgb="FFFFEDB3"/>
        <bgColor indexed="64"/>
      </patternFill>
    </fill>
    <fill>
      <patternFill patternType="solid">
        <fgColor rgb="FFEFD3D1"/>
        <bgColor indexed="64"/>
      </patternFill>
    </fill>
    <fill>
      <patternFill patternType="solid">
        <fgColor theme="6"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s>
  <cellStyleXfs count="4">
    <xf numFmtId="0" fontId="0" fillId="0" borderId="0">
      <alignment vertical="center"/>
    </xf>
    <xf numFmtId="0" fontId="23" fillId="0" borderId="0"/>
    <xf numFmtId="0" fontId="27" fillId="0" borderId="0">
      <alignment vertical="center"/>
    </xf>
    <xf numFmtId="38" fontId="34" fillId="0" borderId="0" applyFon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top" wrapText="1"/>
    </xf>
    <xf numFmtId="0" fontId="11" fillId="0" borderId="0" xfId="0" applyFont="1">
      <alignment vertical="center"/>
    </xf>
    <xf numFmtId="0" fontId="12" fillId="0" borderId="0" xfId="0" applyFont="1" applyAlignment="1">
      <alignment vertical="center" wrapText="1"/>
    </xf>
    <xf numFmtId="0" fontId="16" fillId="0" borderId="5" xfId="0" applyFont="1" applyBorder="1" applyAlignment="1">
      <alignment vertical="center" wrapText="1"/>
    </xf>
    <xf numFmtId="0" fontId="17" fillId="0" borderId="9" xfId="0" applyFont="1" applyBorder="1" applyAlignment="1">
      <alignment vertical="center" wrapText="1"/>
    </xf>
    <xf numFmtId="0" fontId="17" fillId="0" borderId="12" xfId="0" applyFont="1" applyBorder="1" applyAlignment="1">
      <alignment vertical="center" wrapText="1"/>
    </xf>
    <xf numFmtId="0" fontId="17" fillId="0" borderId="15" xfId="0" applyFont="1" applyBorder="1" applyAlignment="1">
      <alignment vertical="center" wrapText="1"/>
    </xf>
    <xf numFmtId="0" fontId="17" fillId="0" borderId="19" xfId="0" applyFont="1" applyBorder="1" applyAlignment="1">
      <alignment vertical="center" wrapText="1"/>
    </xf>
    <xf numFmtId="0" fontId="17" fillId="0" borderId="0" xfId="0" applyFont="1">
      <alignment vertical="center"/>
    </xf>
    <xf numFmtId="0" fontId="18" fillId="0" borderId="0" xfId="0" applyFont="1">
      <alignment vertical="center"/>
    </xf>
    <xf numFmtId="0" fontId="24" fillId="0" borderId="0" xfId="1" applyFont="1"/>
    <xf numFmtId="0" fontId="23" fillId="0" borderId="0" xfId="1"/>
    <xf numFmtId="2" fontId="23" fillId="0" borderId="0" xfId="1" applyNumberFormat="1"/>
    <xf numFmtId="0" fontId="23" fillId="2" borderId="0" xfId="1" applyFill="1"/>
    <xf numFmtId="2" fontId="23" fillId="0" borderId="1" xfId="1" applyNumberFormat="1" applyBorder="1" applyAlignment="1">
      <alignment horizontal="center" vertical="top" wrapText="1"/>
    </xf>
    <xf numFmtId="0" fontId="23" fillId="0" borderId="1" xfId="1" applyBorder="1" applyAlignment="1">
      <alignment horizontal="center" vertical="top" wrapText="1"/>
    </xf>
    <xf numFmtId="0" fontId="23" fillId="0" borderId="0" xfId="1" applyAlignment="1">
      <alignment vertical="top"/>
    </xf>
    <xf numFmtId="2" fontId="23" fillId="0" borderId="1" xfId="1" applyNumberFormat="1" applyBorder="1" applyAlignment="1">
      <alignment horizontal="center"/>
    </xf>
    <xf numFmtId="0" fontId="23" fillId="0" borderId="1" xfId="1" applyBorder="1" applyAlignment="1">
      <alignment horizontal="center"/>
    </xf>
    <xf numFmtId="2" fontId="23" fillId="0" borderId="0" xfId="1" applyNumberFormat="1" applyAlignment="1">
      <alignment horizontal="left"/>
    </xf>
    <xf numFmtId="0" fontId="23" fillId="0" borderId="0" xfId="1" applyAlignment="1">
      <alignment horizontal="center"/>
    </xf>
    <xf numFmtId="0" fontId="23" fillId="0" borderId="17" xfId="1" applyBorder="1" applyAlignment="1">
      <alignment vertical="top" wrapText="1"/>
    </xf>
    <xf numFmtId="2" fontId="23" fillId="0" borderId="17" xfId="1" applyNumberFormat="1" applyBorder="1" applyAlignment="1">
      <alignment horizontal="center" vertical="top" wrapText="1"/>
    </xf>
    <xf numFmtId="0" fontId="23" fillId="0" borderId="23" xfId="1" applyBorder="1" applyAlignment="1">
      <alignment horizontal="center" vertical="top" wrapText="1"/>
    </xf>
    <xf numFmtId="0" fontId="23" fillId="0" borderId="24" xfId="1" applyBorder="1" applyAlignment="1">
      <alignment horizontal="center" vertical="top" wrapText="1"/>
    </xf>
    <xf numFmtId="0" fontId="23" fillId="0" borderId="0" xfId="1" applyAlignment="1">
      <alignment vertical="top" wrapText="1"/>
    </xf>
    <xf numFmtId="0" fontId="12" fillId="2" borderId="24" xfId="1" applyFont="1" applyFill="1" applyBorder="1"/>
    <xf numFmtId="2" fontId="12" fillId="2" borderId="24" xfId="1" applyNumberFormat="1" applyFont="1" applyFill="1" applyBorder="1" applyAlignment="1">
      <alignment horizontal="center"/>
    </xf>
    <xf numFmtId="0" fontId="12" fillId="2" borderId="25" xfId="1" applyFont="1" applyFill="1" applyBorder="1" applyAlignment="1">
      <alignment horizontal="center"/>
    </xf>
    <xf numFmtId="0" fontId="12" fillId="2" borderId="24" xfId="1" applyFont="1" applyFill="1" applyBorder="1" applyAlignment="1">
      <alignment horizontal="center"/>
    </xf>
    <xf numFmtId="0" fontId="23" fillId="0" borderId="24" xfId="1" applyBorder="1" applyAlignment="1">
      <alignment horizontal="center"/>
    </xf>
    <xf numFmtId="0" fontId="23" fillId="2" borderId="24" xfId="1" applyFill="1" applyBorder="1"/>
    <xf numFmtId="2" fontId="23" fillId="2" borderId="24" xfId="1" applyNumberFormat="1" applyFill="1" applyBorder="1" applyAlignment="1">
      <alignment horizontal="center"/>
    </xf>
    <xf numFmtId="0" fontId="23" fillId="2" borderId="24" xfId="1" applyFill="1" applyBorder="1" applyAlignment="1">
      <alignment horizontal="center"/>
    </xf>
    <xf numFmtId="2" fontId="23" fillId="0" borderId="26" xfId="1" applyNumberFormat="1" applyBorder="1" applyAlignment="1">
      <alignment horizontal="center"/>
    </xf>
    <xf numFmtId="0" fontId="12" fillId="0" borderId="26" xfId="1" applyFont="1" applyBorder="1" applyAlignment="1">
      <alignment horizontal="center"/>
    </xf>
    <xf numFmtId="0" fontId="23" fillId="0" borderId="27" xfId="1" applyBorder="1"/>
    <xf numFmtId="2" fontId="23" fillId="0" borderId="27" xfId="1" applyNumberFormat="1" applyBorder="1" applyAlignment="1">
      <alignment horizontal="center"/>
    </xf>
    <xf numFmtId="0" fontId="23" fillId="0" borderId="27" xfId="1" applyBorder="1" applyAlignment="1">
      <alignment horizontal="center"/>
    </xf>
    <xf numFmtId="0" fontId="25" fillId="0" borderId="28" xfId="1" applyFont="1" applyBorder="1"/>
    <xf numFmtId="2" fontId="26" fillId="0" borderId="29" xfId="1" applyNumberFormat="1" applyFont="1" applyBorder="1" applyAlignment="1">
      <alignment horizontal="right"/>
    </xf>
    <xf numFmtId="2" fontId="26" fillId="0" borderId="30" xfId="1" applyNumberFormat="1" applyFont="1" applyBorder="1" applyAlignment="1">
      <alignment horizontal="right"/>
    </xf>
    <xf numFmtId="0" fontId="28" fillId="0" borderId="31" xfId="2" applyFont="1" applyBorder="1" applyAlignment="1">
      <alignment horizontal="left" vertical="center"/>
    </xf>
    <xf numFmtId="0" fontId="28" fillId="0" borderId="31" xfId="2" applyFont="1" applyBorder="1">
      <alignment vertical="center"/>
    </xf>
    <xf numFmtId="0" fontId="28" fillId="0" borderId="31" xfId="2" applyFont="1" applyBorder="1" applyAlignment="1">
      <alignment horizontal="left" vertical="center" shrinkToFit="1"/>
    </xf>
    <xf numFmtId="0" fontId="28" fillId="0" borderId="0" xfId="2" applyFont="1">
      <alignment vertical="center"/>
    </xf>
    <xf numFmtId="0" fontId="28" fillId="0" borderId="1" xfId="2" applyFont="1" applyBorder="1" applyAlignment="1">
      <alignment horizontal="left" vertical="center"/>
    </xf>
    <xf numFmtId="0" fontId="28" fillId="3" borderId="1" xfId="2" applyFont="1" applyFill="1" applyBorder="1" applyAlignment="1">
      <alignment horizontal="center" vertical="center" shrinkToFit="1"/>
    </xf>
    <xf numFmtId="0" fontId="28" fillId="3" borderId="1" xfId="2" applyFont="1" applyFill="1" applyBorder="1" applyAlignment="1">
      <alignment horizontal="center" vertical="center"/>
    </xf>
    <xf numFmtId="0" fontId="28" fillId="0" borderId="1" xfId="2" applyFont="1" applyBorder="1" applyAlignment="1">
      <alignment horizontal="center" vertical="center"/>
    </xf>
    <xf numFmtId="0" fontId="28" fillId="0" borderId="1" xfId="2" applyFont="1" applyBorder="1" applyAlignment="1">
      <alignment horizontal="center" vertical="center" shrinkToFit="1"/>
    </xf>
    <xf numFmtId="0" fontId="28" fillId="0" borderId="1" xfId="2" applyFont="1" applyBorder="1">
      <alignment vertical="center"/>
    </xf>
    <xf numFmtId="0" fontId="30" fillId="0" borderId="32" xfId="2" applyFont="1" applyBorder="1" applyAlignment="1">
      <alignment horizontal="left" vertical="center"/>
    </xf>
    <xf numFmtId="0" fontId="30" fillId="0" borderId="33" xfId="2" applyFont="1" applyBorder="1" applyAlignment="1">
      <alignment horizontal="left" vertical="center"/>
    </xf>
    <xf numFmtId="0" fontId="30" fillId="0" borderId="33" xfId="2" applyFont="1" applyBorder="1">
      <alignment vertical="center"/>
    </xf>
    <xf numFmtId="0" fontId="30" fillId="0" borderId="33" xfId="2" applyFont="1" applyBorder="1" applyAlignment="1">
      <alignment horizontal="left" vertical="center" shrinkToFit="1"/>
    </xf>
    <xf numFmtId="0" fontId="30" fillId="0" borderId="34" xfId="2" applyFont="1" applyBorder="1">
      <alignment vertical="center"/>
    </xf>
    <xf numFmtId="0" fontId="30" fillId="0" borderId="35" xfId="2" applyFont="1" applyBorder="1" applyAlignment="1">
      <alignment horizontal="left" vertical="center"/>
    </xf>
    <xf numFmtId="0" fontId="30" fillId="0" borderId="35" xfId="2" applyFont="1" applyBorder="1">
      <alignment vertical="center"/>
    </xf>
    <xf numFmtId="0" fontId="30" fillId="0" borderId="35" xfId="2" applyFont="1" applyBorder="1" applyAlignment="1">
      <alignment horizontal="left" vertical="center" shrinkToFit="1"/>
    </xf>
    <xf numFmtId="0" fontId="31" fillId="0" borderId="35" xfId="2" applyFont="1" applyBorder="1" applyAlignment="1">
      <alignment horizontal="left" vertical="center"/>
    </xf>
    <xf numFmtId="0" fontId="31" fillId="0" borderId="35" xfId="2" applyFont="1" applyBorder="1">
      <alignment vertical="center"/>
    </xf>
    <xf numFmtId="0" fontId="31" fillId="0" borderId="35" xfId="2" applyFont="1" applyBorder="1" applyAlignment="1">
      <alignment horizontal="left" vertical="center" shrinkToFit="1"/>
    </xf>
    <xf numFmtId="0" fontId="30" fillId="0" borderId="36" xfId="2" applyFont="1" applyBorder="1" applyAlignment="1">
      <alignment horizontal="left" vertical="center"/>
    </xf>
    <xf numFmtId="0" fontId="30" fillId="0" borderId="36" xfId="2" applyFont="1" applyBorder="1">
      <alignment vertical="center"/>
    </xf>
    <xf numFmtId="0" fontId="30" fillId="0" borderId="36" xfId="2" applyFont="1" applyBorder="1" applyAlignment="1">
      <alignment horizontal="left" vertical="center" shrinkToFit="1"/>
    </xf>
    <xf numFmtId="0" fontId="30" fillId="0" borderId="37" xfId="2" applyFont="1" applyBorder="1">
      <alignment vertical="center"/>
    </xf>
    <xf numFmtId="0" fontId="30" fillId="0" borderId="17" xfId="2" applyFont="1" applyBorder="1" applyAlignment="1">
      <alignment horizontal="left" vertical="center"/>
    </xf>
    <xf numFmtId="0" fontId="30" fillId="0" borderId="34" xfId="2" applyFont="1" applyBorder="1" applyAlignment="1">
      <alignment horizontal="left" vertical="center"/>
    </xf>
    <xf numFmtId="0" fontId="30" fillId="0" borderId="34" xfId="2" applyFont="1" applyBorder="1" applyAlignment="1">
      <alignment horizontal="left" vertical="center" shrinkToFit="1"/>
    </xf>
    <xf numFmtId="0" fontId="32" fillId="0" borderId="35" xfId="2" applyFont="1" applyBorder="1" applyAlignment="1">
      <alignment horizontal="left" vertical="center" shrinkToFit="1"/>
    </xf>
    <xf numFmtId="0" fontId="32" fillId="0" borderId="35" xfId="2" applyFont="1" applyBorder="1" applyAlignment="1">
      <alignment horizontal="left" vertical="center"/>
    </xf>
    <xf numFmtId="0" fontId="32" fillId="0" borderId="35" xfId="2" applyFont="1" applyBorder="1">
      <alignment vertical="center"/>
    </xf>
    <xf numFmtId="0" fontId="33" fillId="0" borderId="35" xfId="2" applyFont="1" applyBorder="1">
      <alignment vertical="center"/>
    </xf>
    <xf numFmtId="0" fontId="30" fillId="0" borderId="32" xfId="2" applyFont="1" applyBorder="1">
      <alignment vertical="center"/>
    </xf>
    <xf numFmtId="0" fontId="30" fillId="0" borderId="32" xfId="2" applyFont="1" applyBorder="1" applyAlignment="1">
      <alignment horizontal="left" vertical="center" shrinkToFit="1"/>
    </xf>
    <xf numFmtId="0" fontId="30" fillId="0" borderId="3" xfId="2" applyFont="1" applyBorder="1" applyAlignment="1">
      <alignment horizontal="left" vertical="center"/>
    </xf>
    <xf numFmtId="0" fontId="30" fillId="0" borderId="3" xfId="2" applyFont="1" applyBorder="1">
      <alignment vertical="center"/>
    </xf>
    <xf numFmtId="0" fontId="30" fillId="0" borderId="3" xfId="2" applyFont="1" applyBorder="1" applyAlignment="1">
      <alignment horizontal="left" vertical="center" shrinkToFit="1"/>
    </xf>
    <xf numFmtId="0" fontId="31" fillId="0" borderId="35" xfId="2" applyFont="1" applyBorder="1" applyAlignment="1">
      <alignment horizontal="left" vertical="center" wrapText="1"/>
    </xf>
    <xf numFmtId="0" fontId="30" fillId="0" borderId="36" xfId="2" applyFont="1" applyBorder="1" applyAlignment="1">
      <alignment horizontal="left" vertical="center" wrapText="1"/>
    </xf>
    <xf numFmtId="0" fontId="30" fillId="0" borderId="37" xfId="2" applyFont="1" applyBorder="1" applyAlignment="1">
      <alignment horizontal="left" vertical="center"/>
    </xf>
    <xf numFmtId="0" fontId="30" fillId="0" borderId="37" xfId="2" applyFont="1" applyBorder="1" applyAlignment="1">
      <alignment horizontal="left" vertical="center" shrinkToFit="1"/>
    </xf>
    <xf numFmtId="0" fontId="28" fillId="0" borderId="3" xfId="2" applyFont="1" applyBorder="1" applyAlignment="1">
      <alignment horizontal="left" vertical="center"/>
    </xf>
    <xf numFmtId="0" fontId="28" fillId="0" borderId="3" xfId="2" quotePrefix="1" applyFont="1" applyBorder="1" applyAlignment="1">
      <alignment horizontal="left" vertical="center"/>
    </xf>
    <xf numFmtId="0" fontId="28" fillId="0" borderId="3" xfId="2" applyFont="1" applyBorder="1">
      <alignment vertical="center"/>
    </xf>
    <xf numFmtId="0" fontId="28" fillId="0" borderId="3" xfId="2" applyFont="1" applyBorder="1" applyAlignment="1">
      <alignment horizontal="left" vertical="center" shrinkToFit="1"/>
    </xf>
    <xf numFmtId="0" fontId="28" fillId="0" borderId="0" xfId="2" applyFont="1" applyAlignment="1">
      <alignment horizontal="left" vertical="center"/>
    </xf>
    <xf numFmtId="0" fontId="28" fillId="0" borderId="0" xfId="2" applyFont="1" applyAlignment="1">
      <alignment horizontal="left" vertical="center" shrinkToFit="1"/>
    </xf>
    <xf numFmtId="2" fontId="7" fillId="0" borderId="3" xfId="0" applyNumberFormat="1" applyFont="1" applyBorder="1" applyAlignment="1">
      <alignment horizontal="center" vertical="center" wrapText="1"/>
    </xf>
    <xf numFmtId="0" fontId="21"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vertical="top" wrapText="1"/>
    </xf>
    <xf numFmtId="0" fontId="21" fillId="0" borderId="0" xfId="0" applyFont="1">
      <alignment vertical="center"/>
    </xf>
    <xf numFmtId="0" fontId="6" fillId="0" borderId="0" xfId="0" applyFont="1">
      <alignment vertical="center"/>
    </xf>
    <xf numFmtId="0" fontId="2" fillId="7" borderId="1" xfId="0" applyFont="1" applyFill="1" applyBorder="1">
      <alignment vertical="center"/>
    </xf>
    <xf numFmtId="0" fontId="2" fillId="0" borderId="1" xfId="0" applyFont="1" applyBorder="1">
      <alignment vertical="center"/>
    </xf>
    <xf numFmtId="38" fontId="2" fillId="0" borderId="1" xfId="3" applyFont="1" applyBorder="1" applyAlignment="1">
      <alignment vertical="center"/>
    </xf>
    <xf numFmtId="0" fontId="36" fillId="4" borderId="39" xfId="2" applyFont="1" applyFill="1" applyBorder="1" applyAlignment="1">
      <alignment horizontal="center" vertical="center" wrapText="1"/>
    </xf>
    <xf numFmtId="0" fontId="36" fillId="4" borderId="40" xfId="2" applyFont="1" applyFill="1" applyBorder="1" applyAlignment="1">
      <alignment horizontal="center" vertical="center" wrapText="1"/>
    </xf>
    <xf numFmtId="0" fontId="36" fillId="4" borderId="2" xfId="2" applyFont="1" applyFill="1" applyBorder="1" applyAlignment="1">
      <alignment horizontal="center" vertical="center" wrapText="1"/>
    </xf>
    <xf numFmtId="0" fontId="6" fillId="4" borderId="2" xfId="0" applyFont="1" applyFill="1" applyBorder="1" applyAlignment="1">
      <alignment vertical="center" wrapText="1"/>
    </xf>
    <xf numFmtId="0" fontId="6" fillId="4" borderId="2" xfId="2" applyFont="1" applyFill="1" applyBorder="1" applyAlignment="1">
      <alignment horizontal="center" vertical="center" wrapText="1"/>
    </xf>
    <xf numFmtId="0" fontId="6" fillId="4" borderId="39"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36" fillId="6" borderId="2" xfId="2"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7" fillId="4" borderId="3" xfId="0" applyFont="1" applyFill="1" applyBorder="1" applyAlignment="1">
      <alignment horizontal="center" vertical="center" wrapText="1"/>
    </xf>
    <xf numFmtId="0" fontId="0" fillId="0" borderId="1" xfId="0" applyBorder="1">
      <alignment vertical="center"/>
    </xf>
    <xf numFmtId="0" fontId="6" fillId="0" borderId="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36" fillId="9" borderId="2" xfId="2" applyFont="1" applyFill="1" applyBorder="1" applyAlignment="1">
      <alignment horizontal="center" vertical="center" wrapText="1"/>
    </xf>
    <xf numFmtId="176" fontId="6" fillId="8" borderId="40" xfId="2" applyNumberFormat="1" applyFont="1" applyFill="1" applyBorder="1" applyAlignment="1">
      <alignment horizontal="center" vertical="center" wrapText="1"/>
    </xf>
    <xf numFmtId="176" fontId="6" fillId="8" borderId="46" xfId="2" applyNumberFormat="1" applyFont="1" applyFill="1" applyBorder="1" applyAlignment="1">
      <alignment horizontal="center" vertical="center" wrapText="1"/>
    </xf>
    <xf numFmtId="176" fontId="6" fillId="8" borderId="47" xfId="2" applyNumberFormat="1" applyFont="1" applyFill="1" applyBorder="1" applyAlignment="1">
      <alignment horizontal="center" vertical="center" wrapText="1"/>
    </xf>
    <xf numFmtId="0" fontId="4" fillId="0" borderId="0" xfId="0" applyFont="1" applyAlignment="1">
      <alignment horizontal="left" vertical="center"/>
    </xf>
    <xf numFmtId="0" fontId="8" fillId="0" borderId="2" xfId="0" applyFont="1" applyBorder="1" applyAlignment="1">
      <alignment horizontal="center" vertical="center" wrapText="1"/>
    </xf>
    <xf numFmtId="0" fontId="37" fillId="0" borderId="0" xfId="0" applyFont="1" applyAlignment="1">
      <alignment vertical="top" wrapText="1"/>
    </xf>
    <xf numFmtId="0" fontId="38" fillId="0" borderId="0" xfId="0" applyFont="1" applyAlignment="1">
      <alignment horizontal="left" vertical="top"/>
    </xf>
    <xf numFmtId="0" fontId="6" fillId="0" borderId="0" xfId="0" applyFont="1" applyAlignment="1">
      <alignment vertical="top" wrapText="1"/>
    </xf>
    <xf numFmtId="0" fontId="6"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2" fillId="10" borderId="1" xfId="0" applyFont="1" applyFill="1" applyBorder="1" applyAlignment="1">
      <alignment horizontal="center" vertical="center"/>
    </xf>
    <xf numFmtId="0" fontId="10"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39" fillId="0" borderId="0" xfId="0" applyFont="1">
      <alignment vertical="center"/>
    </xf>
    <xf numFmtId="0" fontId="37" fillId="0" borderId="0" xfId="0" applyFont="1" applyAlignment="1">
      <alignment vertical="top"/>
    </xf>
    <xf numFmtId="55" fontId="7" fillId="0" borderId="3" xfId="0" applyNumberFormat="1" applyFont="1" applyBorder="1" applyAlignment="1">
      <alignment horizontal="center" vertical="center" wrapText="1"/>
    </xf>
    <xf numFmtId="0" fontId="17" fillId="0" borderId="13" xfId="0" applyFont="1" applyBorder="1" applyAlignment="1">
      <alignment horizontal="left" vertical="top"/>
    </xf>
    <xf numFmtId="0" fontId="17" fillId="0" borderId="1" xfId="0" applyFont="1" applyBorder="1" applyAlignment="1">
      <alignment horizontal="left" vertical="top"/>
    </xf>
    <xf numFmtId="0" fontId="17" fillId="0" borderId="14" xfId="0" applyFont="1" applyBorder="1" applyAlignment="1">
      <alignment horizontal="left" vertical="top"/>
    </xf>
    <xf numFmtId="0" fontId="17" fillId="0" borderId="16" xfId="0" applyFont="1" applyBorder="1" applyAlignment="1">
      <alignment horizontal="left" vertical="top"/>
    </xf>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20" xfId="0" applyFont="1" applyBorder="1" applyAlignment="1">
      <alignment horizontal="left" vertical="top"/>
    </xf>
    <xf numFmtId="0" fontId="17" fillId="0" borderId="21" xfId="0" applyFont="1" applyBorder="1" applyAlignment="1">
      <alignment horizontal="left" vertical="top"/>
    </xf>
    <xf numFmtId="0" fontId="17" fillId="0" borderId="22" xfId="0" applyFont="1" applyBorder="1" applyAlignment="1">
      <alignment horizontal="left" vertical="top"/>
    </xf>
    <xf numFmtId="0" fontId="0" fillId="0" borderId="0" xfId="0" applyAlignment="1">
      <alignment horizontal="center" vertical="center"/>
    </xf>
    <xf numFmtId="0" fontId="19" fillId="0" borderId="0" xfId="0" applyFont="1" applyAlignment="1">
      <alignment horizontal="center" vertical="top" wrapText="1"/>
    </xf>
    <xf numFmtId="0" fontId="20" fillId="0" borderId="0" xfId="0" applyFont="1" applyAlignment="1">
      <alignment horizontal="center" vertical="top" wrapText="1"/>
    </xf>
    <xf numFmtId="0" fontId="15" fillId="0" borderId="4" xfId="0"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48" xfId="0" applyFont="1" applyBorder="1" applyAlignment="1">
      <alignment horizontal="left" vertical="top"/>
    </xf>
    <xf numFmtId="0" fontId="17" fillId="0" borderId="49" xfId="0" applyFont="1" applyBorder="1" applyAlignment="1">
      <alignment horizontal="left" vertical="top"/>
    </xf>
    <xf numFmtId="0" fontId="17" fillId="0" borderId="50" xfId="0" applyFont="1" applyBorder="1" applyAlignment="1">
      <alignment horizontal="left" vertical="top"/>
    </xf>
    <xf numFmtId="0" fontId="28" fillId="0" borderId="0" xfId="2" applyFont="1" applyAlignment="1">
      <alignment horizontal="left" vertical="center" wrapText="1"/>
    </xf>
  </cellXfs>
  <cellStyles count="4">
    <cellStyle name="桁区切り" xfId="3" builtinId="6"/>
    <cellStyle name="標準" xfId="0" builtinId="0"/>
    <cellStyle name="標準 2" xfId="1" xr:uid="{3DB9A2CE-1E06-4781-9D56-2E8A98918185}"/>
    <cellStyle name="標準 2 2" xfId="2" xr:uid="{FDC92CE5-08F5-42A9-831A-069E860353F5}"/>
  </cellStyles>
  <dxfs count="6">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295275</xdr:colOff>
      <xdr:row>29</xdr:row>
      <xdr:rowOff>161925</xdr:rowOff>
    </xdr:from>
    <xdr:to>
      <xdr:col>8</xdr:col>
      <xdr:colOff>590550</xdr:colOff>
      <xdr:row>36</xdr:row>
      <xdr:rowOff>133350</xdr:rowOff>
    </xdr:to>
    <xdr:sp macro="" textlink="">
      <xdr:nvSpPr>
        <xdr:cNvPr id="2" name="角丸四角形吹き出し 1">
          <a:extLst>
            <a:ext uri="{FF2B5EF4-FFF2-40B4-BE49-F238E27FC236}">
              <a16:creationId xmlns:a16="http://schemas.microsoft.com/office/drawing/2014/main" id="{EC01B1EA-D43D-4B86-90BE-465E6F391E92}"/>
            </a:ext>
          </a:extLst>
        </xdr:cNvPr>
        <xdr:cNvSpPr/>
      </xdr:nvSpPr>
      <xdr:spPr>
        <a:xfrm>
          <a:off x="7115175" y="5991225"/>
          <a:ext cx="1666875" cy="1171575"/>
        </a:xfrm>
        <a:prstGeom prst="wedgeRoundRectCallout">
          <a:avLst>
            <a:gd name="adj1" fmla="val -65761"/>
            <a:gd name="adj2" fmla="val 774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行が足りない場合は新しい行を挿入し、</a:t>
          </a:r>
          <a:r>
            <a:rPr kumimoji="1" lang="en-US" altLang="ja-JP" sz="1100"/>
            <a:t>D</a:t>
          </a:r>
          <a:r>
            <a:rPr kumimoji="1" lang="ja-JP" altLang="en-US" sz="1100"/>
            <a:t>列・</a:t>
          </a:r>
          <a:r>
            <a:rPr kumimoji="1" lang="en-US" altLang="ja-JP" sz="1100"/>
            <a:t>F</a:t>
          </a:r>
          <a:r>
            <a:rPr kumimoji="1" lang="ja-JP" altLang="en-US" sz="1100"/>
            <a:t>列の計算式をコピーしてください。</a:t>
          </a:r>
        </a:p>
      </xdr:txBody>
    </xdr:sp>
    <xdr:clientData/>
  </xdr:twoCellAnchor>
  <xdr:twoCellAnchor>
    <xdr:from>
      <xdr:col>9</xdr:col>
      <xdr:colOff>57150</xdr:colOff>
      <xdr:row>3</xdr:row>
      <xdr:rowOff>238125</xdr:rowOff>
    </xdr:from>
    <xdr:to>
      <xdr:col>19</xdr:col>
      <xdr:colOff>85725</xdr:colOff>
      <xdr:row>39</xdr:row>
      <xdr:rowOff>152400</xdr:rowOff>
    </xdr:to>
    <xdr:pic>
      <xdr:nvPicPr>
        <xdr:cNvPr id="3" name="図 2">
          <a:extLst>
            <a:ext uri="{FF2B5EF4-FFF2-40B4-BE49-F238E27FC236}">
              <a16:creationId xmlns:a16="http://schemas.microsoft.com/office/drawing/2014/main" id="{3230182D-03BA-435F-A29C-FCDC661CF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34450" y="952500"/>
          <a:ext cx="6886575" cy="967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33.51.157.117\share\&#22269;&#38555;&#20849;&#20462;&#25285;&#24403;\&#9678;&#12477;&#12540;&#12471;&#12515;&#12523;&#12452;&#12531;&#12497;&#12463;&#12488;&#20107;&#26989;\14_JASSO&#37325;&#28857;&#26528;&#12289;&#12399;&#12400;&#12383;&#12369;&#65281;&#31569;&#22823;&#29983;&#38306;&#20418;\R7\04_&#21463;&#20837;\&#21463;&#20837;%2012&#26376;%2009242025\&#30331;&#37682;&#12487;&#12540;&#12479;&#65288;2025_&#21463;&#65289;12&#26376;.xlsm" TargetMode="External"/><Relationship Id="rId1" Type="http://schemas.openxmlformats.org/officeDocument/2006/relationships/externalLinkPath" Target="/&#22269;&#38555;&#20849;&#20462;&#25285;&#24403;/&#9678;&#12477;&#12540;&#12471;&#12515;&#12523;&#12452;&#12531;&#12497;&#12463;&#12488;&#20107;&#26989;/14_JASSO&#37325;&#28857;&#26528;&#12289;&#12399;&#12400;&#12383;&#12369;&#65281;&#31569;&#22823;&#29983;&#38306;&#20418;/R7/04_&#21463;&#20837;/&#21463;&#20837;%2012&#26376;%2009242025/&#30331;&#37682;&#12487;&#12540;&#12479;&#65288;2025_&#21463;&#65289;12&#2637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データ"/>
      <sheetName val="【CSV】登録データ"/>
      <sheetName val="【CSV】登録データ参照"/>
      <sheetName val="国・地域コード"/>
      <sheetName val="奨学金支給月額"/>
      <sheetName val="設定"/>
    </sheetNames>
    <sheetDataSet>
      <sheetData sheetId="0" refreshError="1"/>
      <sheetData sheetId="1" refreshError="1"/>
      <sheetData sheetId="2" refreshError="1"/>
      <sheetData sheetId="3"/>
      <sheetData sheetId="4" refreshError="1"/>
      <sheetData sheetId="5">
        <row r="3">
          <cell r="Q3" t="str">
            <v>○</v>
          </cell>
        </row>
        <row r="4">
          <cell r="Q4" t="str">
            <v>○</v>
          </cell>
        </row>
        <row r="5">
          <cell r="Q5" t="str">
            <v>○</v>
          </cell>
        </row>
        <row r="7">
          <cell r="Q7" t="str">
            <v>取消（補欠なし）</v>
          </cell>
        </row>
        <row r="8">
          <cell r="Q8" t="str">
            <v>取消（補欠あり）</v>
          </cell>
        </row>
        <row r="11">
          <cell r="Q11" t="str">
            <v>男</v>
          </cell>
        </row>
        <row r="12">
          <cell r="Q12" t="str">
            <v>女</v>
          </cell>
        </row>
        <row r="13">
          <cell r="Q13" t="str">
            <v>許可あり</v>
          </cell>
        </row>
        <row r="14">
          <cell r="Q14" t="str">
            <v>2.3以上の成績がある</v>
          </cell>
        </row>
        <row r="15">
          <cell r="Q15" t="str">
            <v>審査済</v>
          </cell>
        </row>
        <row r="16">
          <cell r="Q16" t="str">
            <v>不要</v>
          </cell>
        </row>
        <row r="17">
          <cell r="Q17" t="str">
            <v>取得済</v>
          </cell>
        </row>
        <row r="18">
          <cell r="Q18" t="str">
            <v>審査済</v>
          </cell>
        </row>
        <row r="19">
          <cell r="Q19" t="str">
            <v>給付奨学金の併給なし</v>
          </cell>
        </row>
        <row r="20">
          <cell r="Q20" t="str">
            <v>月額80,000円以下</v>
          </cell>
        </row>
        <row r="26">
          <cell r="Q26" t="str">
            <v>U</v>
          </cell>
        </row>
        <row r="27">
          <cell r="Q27" t="str">
            <v>M</v>
          </cell>
        </row>
        <row r="28">
          <cell r="Q28" t="str">
            <v>D</v>
          </cell>
        </row>
        <row r="29">
          <cell r="Q29" t="str">
            <v>J</v>
          </cell>
        </row>
        <row r="30">
          <cell r="Q30" t="str">
            <v>C</v>
          </cell>
        </row>
        <row r="31">
          <cell r="Q31" t="str">
            <v>C専攻科</v>
          </cell>
        </row>
        <row r="32">
          <cell r="Q32" t="str">
            <v>P</v>
          </cell>
        </row>
        <row r="33">
          <cell r="Q33" t="str">
            <v>協定</v>
          </cell>
        </row>
        <row r="34">
          <cell r="Q34" t="str">
            <v>Ｃ協定</v>
          </cell>
        </row>
        <row r="35">
          <cell r="Q35" t="str">
            <v>合意</v>
          </cell>
        </row>
        <row r="36">
          <cell r="Q36" t="str">
            <v>Ｃ合意</v>
          </cell>
        </row>
        <row r="37">
          <cell r="Q37" t="str">
            <v>記載なし</v>
          </cell>
        </row>
        <row r="38">
          <cell r="Q38" t="str">
            <v>記載あり</v>
          </cell>
        </row>
        <row r="39">
          <cell r="Q39" t="str">
            <v>無</v>
          </cell>
        </row>
        <row r="40">
          <cell r="Q40" t="str">
            <v>有</v>
          </cell>
        </row>
        <row r="41">
          <cell r="Q41" t="str">
            <v>〇</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CC0F-764B-4F4A-8E13-9187547EA373}">
  <sheetPr>
    <pageSetUpPr fitToPage="1"/>
  </sheetPr>
  <dimension ref="A1:AM11"/>
  <sheetViews>
    <sheetView tabSelected="1" zoomScale="80" zoomScaleNormal="80" workbookViewId="0">
      <selection activeCell="O11" sqref="O11"/>
    </sheetView>
  </sheetViews>
  <sheetFormatPr defaultColWidth="9" defaultRowHeight="15.75"/>
  <cols>
    <col min="1" max="1" width="5.875" style="1" customWidth="1"/>
    <col min="2" max="2" width="12" style="1" customWidth="1"/>
    <col min="3" max="6" width="6.375" style="1" customWidth="1"/>
    <col min="7" max="7" width="13" style="1" customWidth="1"/>
    <col min="8" max="8" width="10.125" style="1" customWidth="1"/>
    <col min="9" max="9" width="10.25" style="1" customWidth="1"/>
    <col min="10" max="10" width="12" style="1" customWidth="1"/>
    <col min="11" max="11" width="14.875" style="1" customWidth="1"/>
    <col min="12" max="12" width="21.25" style="1" customWidth="1"/>
    <col min="13" max="13" width="8.625" style="1" customWidth="1"/>
    <col min="14" max="14" width="9.875" style="1" customWidth="1"/>
    <col min="15" max="15" width="16.5" style="1" customWidth="1"/>
    <col min="16" max="16" width="14.875" style="1" customWidth="1"/>
    <col min="17" max="17" width="12.125" style="1" customWidth="1"/>
    <col min="18" max="18" width="7.625" style="1" customWidth="1"/>
    <col min="19" max="19" width="11.5" style="1" customWidth="1"/>
    <col min="20" max="20" width="5" style="1" customWidth="1"/>
    <col min="21" max="21" width="22.875" style="1" customWidth="1"/>
    <col min="22" max="22" width="12.75" style="1" customWidth="1"/>
    <col min="23" max="23" width="16.375" style="1" customWidth="1"/>
    <col min="24" max="24" width="7.625" style="1" customWidth="1"/>
    <col min="25" max="30" width="5.25" style="1" customWidth="1"/>
    <col min="31" max="33" width="12.75" style="1" customWidth="1"/>
    <col min="34" max="34" width="29.75" style="1" customWidth="1"/>
    <col min="35" max="16384" width="9" style="1"/>
  </cols>
  <sheetData>
    <row r="1" spans="1:39" ht="19.5" customHeight="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97" t="s">
        <v>4</v>
      </c>
    </row>
    <row r="2" spans="1:39" ht="19.5" customHeight="1">
      <c r="A2" s="99" t="s">
        <v>329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2"/>
      <c r="AI2" s="2"/>
      <c r="AJ2" s="2"/>
      <c r="AK2" s="2"/>
      <c r="AL2" s="3"/>
      <c r="AM2" s="3"/>
    </row>
    <row r="3" spans="1:39" ht="19.5" customHeight="1">
      <c r="A3" s="99"/>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2"/>
      <c r="AI3" s="2"/>
      <c r="AJ3" s="2"/>
      <c r="AK3" s="2"/>
      <c r="AL3" s="3"/>
      <c r="AM3" s="3"/>
    </row>
    <row r="4" spans="1:39" ht="19.5" customHeight="1">
      <c r="A4" s="141"/>
      <c r="B4" s="141" t="s">
        <v>328</v>
      </c>
      <c r="C4" s="102"/>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2"/>
      <c r="AI4" s="2"/>
      <c r="AJ4" s="2"/>
      <c r="AK4" s="2"/>
      <c r="AL4" s="3"/>
      <c r="AM4" s="3"/>
    </row>
    <row r="5" spans="1:39" ht="86.25" customHeight="1" thickBot="1">
      <c r="A5" s="131" t="s">
        <v>266</v>
      </c>
      <c r="B5" s="106" t="s">
        <v>288</v>
      </c>
      <c r="C5" s="107" t="s">
        <v>271</v>
      </c>
      <c r="D5" s="106" t="s">
        <v>272</v>
      </c>
      <c r="E5" s="106" t="s">
        <v>273</v>
      </c>
      <c r="F5" s="106" t="s">
        <v>274</v>
      </c>
      <c r="G5" s="108" t="s">
        <v>275</v>
      </c>
      <c r="H5" s="108" t="s">
        <v>276</v>
      </c>
      <c r="I5" s="109" t="s">
        <v>277</v>
      </c>
      <c r="J5" s="110" t="s">
        <v>282</v>
      </c>
      <c r="K5" s="110" t="s">
        <v>284</v>
      </c>
      <c r="L5" s="109" t="s">
        <v>281</v>
      </c>
      <c r="M5" s="110" t="s">
        <v>278</v>
      </c>
      <c r="N5" s="111" t="s">
        <v>269</v>
      </c>
      <c r="O5" s="111" t="s">
        <v>267</v>
      </c>
      <c r="P5" s="110" t="s">
        <v>337</v>
      </c>
      <c r="Q5" s="112" t="s">
        <v>294</v>
      </c>
      <c r="R5" s="113" t="s">
        <v>286</v>
      </c>
      <c r="S5" s="113" t="s">
        <v>319</v>
      </c>
      <c r="T5" s="113" t="s">
        <v>287</v>
      </c>
      <c r="U5" s="122" t="s">
        <v>295</v>
      </c>
      <c r="V5" s="113" t="s">
        <v>318</v>
      </c>
      <c r="W5" s="114" t="s">
        <v>313</v>
      </c>
      <c r="X5" s="114" t="s">
        <v>309</v>
      </c>
      <c r="Y5" s="123" t="s">
        <v>303</v>
      </c>
      <c r="Z5" s="124" t="s">
        <v>304</v>
      </c>
      <c r="AA5" s="125" t="s">
        <v>305</v>
      </c>
      <c r="AB5" s="123" t="s">
        <v>306</v>
      </c>
      <c r="AC5" s="124" t="s">
        <v>307</v>
      </c>
      <c r="AD5" s="125" t="s">
        <v>308</v>
      </c>
      <c r="AE5" s="118" t="s">
        <v>268</v>
      </c>
      <c r="AF5" s="118" t="s">
        <v>3</v>
      </c>
      <c r="AG5" s="127" t="s">
        <v>270</v>
      </c>
      <c r="AH5" s="118" t="s">
        <v>0</v>
      </c>
    </row>
    <row r="6" spans="1:39" ht="64.5" customHeight="1" thickTop="1">
      <c r="A6" s="132" t="s">
        <v>1</v>
      </c>
      <c r="B6" s="5">
        <v>12345678</v>
      </c>
      <c r="C6" s="5" t="s">
        <v>289</v>
      </c>
      <c r="D6" s="5" t="s">
        <v>290</v>
      </c>
      <c r="E6" s="5" t="s">
        <v>292</v>
      </c>
      <c r="F6" s="5" t="s">
        <v>293</v>
      </c>
      <c r="G6" s="115">
        <v>45748</v>
      </c>
      <c r="H6" s="5" t="s">
        <v>291</v>
      </c>
      <c r="I6" s="5" t="s">
        <v>280</v>
      </c>
      <c r="J6" s="5" t="s">
        <v>279</v>
      </c>
      <c r="K6" s="5" t="s">
        <v>283</v>
      </c>
      <c r="L6" s="5" t="s">
        <v>314</v>
      </c>
      <c r="M6" s="5">
        <v>4</v>
      </c>
      <c r="N6" s="96">
        <v>2.5</v>
      </c>
      <c r="O6" s="5" t="s">
        <v>321</v>
      </c>
      <c r="P6" s="143">
        <v>45992</v>
      </c>
      <c r="Q6" s="5" t="s">
        <v>285</v>
      </c>
      <c r="R6" s="5">
        <v>716</v>
      </c>
      <c r="S6" s="116" t="str">
        <f>IF($R6="","",VLOOKUP($R6,'別紙　国・地域コード'!$B:$D,2,0))</f>
        <v>フランス</v>
      </c>
      <c r="T6" s="116" t="str">
        <f>IF($R6="","",VLOOKUP($R6,'別紙　国・地域コード'!$B:$D,3,0))</f>
        <v>甲</v>
      </c>
      <c r="U6" s="5" t="s">
        <v>296</v>
      </c>
      <c r="V6" s="5" t="s">
        <v>317</v>
      </c>
      <c r="W6" s="5" t="s">
        <v>2</v>
      </c>
      <c r="X6" s="5" t="s">
        <v>310</v>
      </c>
      <c r="Y6" s="119">
        <v>2025</v>
      </c>
      <c r="Z6" s="120">
        <v>12</v>
      </c>
      <c r="AA6" s="121">
        <v>1</v>
      </c>
      <c r="AB6" s="119">
        <v>2026</v>
      </c>
      <c r="AC6" s="120">
        <v>11</v>
      </c>
      <c r="AD6" s="121">
        <v>30</v>
      </c>
      <c r="AE6" s="6" t="s">
        <v>320</v>
      </c>
      <c r="AF6" s="6" t="s">
        <v>325</v>
      </c>
      <c r="AG6" s="5" t="s">
        <v>338</v>
      </c>
      <c r="AH6" s="7"/>
    </row>
    <row r="7" spans="1:39" ht="64.5" customHeight="1">
      <c r="A7" s="133">
        <v>1</v>
      </c>
      <c r="B7" s="136"/>
      <c r="C7" s="136"/>
      <c r="D7" s="136"/>
      <c r="E7" s="136"/>
      <c r="F7" s="136"/>
      <c r="G7" s="140"/>
      <c r="H7" s="136"/>
      <c r="I7" s="136"/>
      <c r="J7" s="136"/>
      <c r="K7" s="136"/>
      <c r="L7" s="136"/>
      <c r="M7" s="136"/>
      <c r="N7" s="136"/>
      <c r="O7" s="136"/>
      <c r="P7" s="136"/>
      <c r="Q7" s="136"/>
      <c r="R7" s="136"/>
      <c r="S7" s="135"/>
      <c r="T7" s="135"/>
      <c r="U7" s="136"/>
      <c r="V7" s="136"/>
      <c r="W7" s="136"/>
      <c r="X7" s="134"/>
      <c r="Y7" s="137"/>
      <c r="Z7" s="138"/>
      <c r="AA7" s="139"/>
      <c r="AB7" s="137"/>
      <c r="AC7" s="138"/>
      <c r="AD7" s="139"/>
      <c r="AE7" s="136"/>
      <c r="AF7" s="136"/>
      <c r="AG7" s="136"/>
      <c r="AH7" s="136"/>
    </row>
    <row r="8" spans="1:39" ht="77.25" customHeight="1">
      <c r="B8" s="129"/>
      <c r="C8" s="100"/>
      <c r="D8" s="100"/>
      <c r="E8" s="100"/>
      <c r="F8" s="100"/>
      <c r="G8" s="100"/>
      <c r="H8" s="128" t="s">
        <v>323</v>
      </c>
      <c r="I8" s="128" t="s">
        <v>323</v>
      </c>
      <c r="J8" s="128" t="s">
        <v>323</v>
      </c>
      <c r="K8" s="130"/>
      <c r="L8" s="130"/>
      <c r="M8" s="130"/>
      <c r="N8" s="128" t="s">
        <v>326</v>
      </c>
      <c r="O8" s="130"/>
      <c r="P8" s="128" t="s">
        <v>336</v>
      </c>
      <c r="Q8" s="128" t="s">
        <v>323</v>
      </c>
      <c r="R8" s="128" t="s">
        <v>324</v>
      </c>
      <c r="S8" s="128" t="s">
        <v>322</v>
      </c>
      <c r="T8" s="128" t="s">
        <v>322</v>
      </c>
      <c r="U8" s="128" t="s">
        <v>323</v>
      </c>
      <c r="V8" s="130"/>
      <c r="W8" s="130"/>
      <c r="X8" s="128" t="s">
        <v>323</v>
      </c>
      <c r="Y8" s="142" t="s">
        <v>334</v>
      </c>
      <c r="Z8" s="130"/>
      <c r="AA8" s="130"/>
      <c r="AB8" s="142" t="s">
        <v>334</v>
      </c>
      <c r="AC8" s="130"/>
      <c r="AD8" s="130"/>
      <c r="AE8" s="128" t="s">
        <v>327</v>
      </c>
      <c r="AF8" s="128" t="s">
        <v>327</v>
      </c>
      <c r="AG8" s="128" t="s">
        <v>323</v>
      </c>
      <c r="AH8" s="100"/>
      <c r="AI8" s="4"/>
      <c r="AJ8" s="4"/>
      <c r="AK8" s="4"/>
      <c r="AL8" s="3"/>
      <c r="AM8" s="3"/>
    </row>
    <row r="9" spans="1:39" ht="21.75" customHeight="1">
      <c r="B9" s="126" t="s">
        <v>333</v>
      </c>
      <c r="C9" s="4"/>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4"/>
      <c r="AJ9" s="4"/>
      <c r="AK9" s="4"/>
      <c r="AL9" s="3"/>
      <c r="AM9" s="3"/>
    </row>
    <row r="10" spans="1:39">
      <c r="B10" s="1" t="s">
        <v>315</v>
      </c>
    </row>
    <row r="11" spans="1:39">
      <c r="B11" s="1" t="s">
        <v>316</v>
      </c>
    </row>
  </sheetData>
  <phoneticPr fontId="1"/>
  <dataValidations count="4">
    <dataValidation type="list" allowBlank="1" showInputMessage="1" showErrorMessage="1" sqref="H6:H7" xr:uid="{26A61AE7-69C0-44D3-81BA-E861CADBBA45}">
      <formula1>"男,女"</formula1>
    </dataValidation>
    <dataValidation type="list" allowBlank="1" showInputMessage="1" showErrorMessage="1" sqref="I6:I7" xr:uid="{9904FFFC-922E-4A22-98F1-4D5DD1F68667}">
      <formula1>"日本国籍,日本永住権"</formula1>
    </dataValidation>
    <dataValidation type="list" allowBlank="1" showInputMessage="1" showErrorMessage="1" sqref="J6:J7" xr:uid="{6A3B25E0-0193-4E3D-A67C-B00886837E4C}">
      <formula1>"許可あり"</formula1>
    </dataValidation>
    <dataValidation type="list" allowBlank="1" showInputMessage="1" showErrorMessage="1" sqref="Q6:Q7" xr:uid="{23FB2D86-B3A8-433C-A95E-E075605F6A3A}">
      <formula1>"○あり,×なし"</formula1>
    </dataValidation>
  </dataValidations>
  <pageMargins left="0.25" right="0.25" top="0.75" bottom="0.75" header="0.3" footer="0.3"/>
  <pageSetup paperSize="8"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2F61B39-FEC4-4186-8EC1-00AC09651813}">
          <x14:formula1>
            <xm:f>入力規制!$M$6</xm:f>
          </x14:formula1>
          <xm:sqref>AG6:AG7</xm:sqref>
        </x14:dataValidation>
        <x14:dataValidation type="list" allowBlank="1" showInputMessage="1" showErrorMessage="1" xr:uid="{0AC539A0-06CE-4D19-A39A-C9FCA399F1C6}">
          <x14:formula1>
            <xm:f>入力規制!$M$2:$M$3</xm:f>
          </x14:formula1>
          <xm:sqref>X6:X7</xm:sqref>
        </x14:dataValidation>
        <x14:dataValidation type="list" allowBlank="1" showInputMessage="1" showErrorMessage="1" xr:uid="{E88C3AED-C6FF-42EA-8D86-C4C5D89783A9}">
          <x14:formula1>
            <xm:f>入力規制!$J$2:$J$6</xm:f>
          </x14:formula1>
          <xm:sqref>U6:U7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14F3-CA7A-49B6-B4DA-E55B1F4080A7}">
  <sheetPr>
    <pageSetUpPr fitToPage="1"/>
  </sheetPr>
  <dimension ref="A1:K13"/>
  <sheetViews>
    <sheetView view="pageBreakPreview" zoomScaleNormal="100" zoomScaleSheetLayoutView="100" workbookViewId="0">
      <selection activeCell="N4" sqref="N4"/>
    </sheetView>
  </sheetViews>
  <sheetFormatPr defaultRowHeight="13.5"/>
  <cols>
    <col min="1" max="1" width="12.375" customWidth="1"/>
    <col min="9" max="9" width="12.375" customWidth="1"/>
    <col min="11" max="11" width="17.125" customWidth="1"/>
  </cols>
  <sheetData>
    <row r="1" spans="1:11" ht="52.5" customHeight="1">
      <c r="A1" s="8"/>
      <c r="C1" s="153"/>
      <c r="D1" s="153"/>
      <c r="E1" s="153"/>
      <c r="F1" s="153"/>
      <c r="G1" s="153"/>
      <c r="H1" s="153"/>
      <c r="I1" s="153"/>
      <c r="K1" s="9" t="s">
        <v>335</v>
      </c>
    </row>
    <row r="2" spans="1:11" ht="62.25" customHeight="1">
      <c r="A2" s="154" t="s">
        <v>330</v>
      </c>
      <c r="B2" s="155"/>
      <c r="C2" s="155"/>
      <c r="D2" s="155"/>
      <c r="E2" s="155"/>
      <c r="F2" s="155"/>
      <c r="G2" s="155"/>
      <c r="H2" s="155"/>
      <c r="I2" s="155"/>
      <c r="J2" s="155"/>
      <c r="K2" s="155"/>
    </row>
    <row r="3" spans="1:11" ht="45" customHeight="1" thickBot="1">
      <c r="A3" s="156" t="s">
        <v>346</v>
      </c>
      <c r="B3" s="156"/>
      <c r="C3" s="156"/>
      <c r="D3" s="156"/>
      <c r="E3" s="156"/>
      <c r="F3" s="156"/>
      <c r="G3" s="156"/>
      <c r="H3" s="156"/>
      <c r="I3" s="156"/>
      <c r="J3" s="156"/>
      <c r="K3" s="156"/>
    </row>
    <row r="4" spans="1:11" ht="45" customHeight="1">
      <c r="A4" s="10" t="s">
        <v>339</v>
      </c>
      <c r="B4" s="157">
        <f>'申請書　SI-1'!L7</f>
        <v>0</v>
      </c>
      <c r="C4" s="158"/>
      <c r="D4" s="158"/>
      <c r="E4" s="158"/>
      <c r="F4" s="158"/>
      <c r="G4" s="158"/>
      <c r="H4" s="158"/>
      <c r="I4" s="158"/>
      <c r="J4" s="158"/>
      <c r="K4" s="159"/>
    </row>
    <row r="5" spans="1:11" ht="39.75" customHeight="1">
      <c r="A5" s="11" t="s">
        <v>340</v>
      </c>
      <c r="B5" s="160">
        <f>'申請書　SI-1'!B7</f>
        <v>0</v>
      </c>
      <c r="C5" s="161"/>
      <c r="D5" s="161"/>
      <c r="E5" s="161"/>
      <c r="F5" s="161"/>
      <c r="G5" s="161"/>
      <c r="H5" s="161"/>
      <c r="I5" s="161"/>
      <c r="J5" s="161"/>
      <c r="K5" s="162"/>
    </row>
    <row r="6" spans="1:11" ht="30" customHeight="1">
      <c r="A6" s="11" t="s">
        <v>341</v>
      </c>
      <c r="B6" s="163">
        <f>'申請書　SI-1'!M7</f>
        <v>0</v>
      </c>
      <c r="C6" s="164"/>
      <c r="D6" s="164"/>
      <c r="E6" s="164"/>
      <c r="F6" s="164"/>
      <c r="G6" s="164"/>
      <c r="H6" s="164"/>
      <c r="I6" s="164"/>
      <c r="J6" s="164"/>
      <c r="K6" s="165"/>
    </row>
    <row r="7" spans="1:11" ht="30" customHeight="1">
      <c r="A7" s="11" t="s">
        <v>342</v>
      </c>
      <c r="B7" s="163" t="str">
        <f>'申請書　SI-1'!C7&amp;" "&amp;'申請書　SI-1'!D7</f>
        <v xml:space="preserve"> </v>
      </c>
      <c r="C7" s="164"/>
      <c r="D7" s="164"/>
      <c r="E7" s="164"/>
      <c r="F7" s="164"/>
      <c r="G7" s="164"/>
      <c r="H7" s="164"/>
      <c r="I7" s="164"/>
      <c r="J7" s="164"/>
      <c r="K7" s="165"/>
    </row>
    <row r="8" spans="1:11" ht="150" customHeight="1">
      <c r="A8" s="12" t="s">
        <v>343</v>
      </c>
      <c r="B8" s="144"/>
      <c r="C8" s="145"/>
      <c r="D8" s="145"/>
      <c r="E8" s="145"/>
      <c r="F8" s="145"/>
      <c r="G8" s="145"/>
      <c r="H8" s="145"/>
      <c r="I8" s="145"/>
      <c r="J8" s="145"/>
      <c r="K8" s="146"/>
    </row>
    <row r="9" spans="1:11" ht="150" customHeight="1">
      <c r="A9" s="13" t="s">
        <v>331</v>
      </c>
      <c r="B9" s="147"/>
      <c r="C9" s="148"/>
      <c r="D9" s="148"/>
      <c r="E9" s="148"/>
      <c r="F9" s="148"/>
      <c r="G9" s="148"/>
      <c r="H9" s="148"/>
      <c r="I9" s="148"/>
      <c r="J9" s="148"/>
      <c r="K9" s="149"/>
    </row>
    <row r="10" spans="1:11" ht="150" customHeight="1">
      <c r="A10" s="13" t="s">
        <v>332</v>
      </c>
      <c r="B10" s="166"/>
      <c r="C10" s="167"/>
      <c r="D10" s="167"/>
      <c r="E10" s="167"/>
      <c r="F10" s="167"/>
      <c r="G10" s="167"/>
      <c r="H10" s="167"/>
      <c r="I10" s="167"/>
      <c r="J10" s="167"/>
      <c r="K10" s="168"/>
    </row>
    <row r="11" spans="1:11" ht="150" customHeight="1">
      <c r="A11" s="13" t="s">
        <v>344</v>
      </c>
      <c r="B11" s="147"/>
      <c r="C11" s="148"/>
      <c r="D11" s="148"/>
      <c r="E11" s="148"/>
      <c r="F11" s="148"/>
      <c r="G11" s="148"/>
      <c r="H11" s="148"/>
      <c r="I11" s="148"/>
      <c r="J11" s="148"/>
      <c r="K11" s="149"/>
    </row>
    <row r="12" spans="1:11" ht="356.25" customHeight="1" thickBot="1">
      <c r="A12" s="14" t="s">
        <v>345</v>
      </c>
      <c r="B12" s="150"/>
      <c r="C12" s="151"/>
      <c r="D12" s="151"/>
      <c r="E12" s="151"/>
      <c r="F12" s="151"/>
      <c r="G12" s="151"/>
      <c r="H12" s="151"/>
      <c r="I12" s="151"/>
      <c r="J12" s="151"/>
      <c r="K12" s="152"/>
    </row>
    <row r="13" spans="1:11" ht="19.5" customHeight="1">
      <c r="A13" s="15"/>
      <c r="B13" s="15"/>
      <c r="C13" s="15"/>
      <c r="D13" s="15"/>
      <c r="E13" s="15"/>
      <c r="F13" s="15"/>
      <c r="G13" s="15"/>
      <c r="H13" s="15"/>
      <c r="I13" s="15"/>
      <c r="J13" s="16"/>
      <c r="K13" s="16"/>
    </row>
  </sheetData>
  <mergeCells count="12">
    <mergeCell ref="B8:K8"/>
    <mergeCell ref="B9:K9"/>
    <mergeCell ref="B12:K12"/>
    <mergeCell ref="C1:I1"/>
    <mergeCell ref="A2:K2"/>
    <mergeCell ref="A3:K3"/>
    <mergeCell ref="B4:K4"/>
    <mergeCell ref="B5:K5"/>
    <mergeCell ref="B11:K11"/>
    <mergeCell ref="B6:K6"/>
    <mergeCell ref="B7:K7"/>
    <mergeCell ref="B10:K10"/>
  </mergeCells>
  <phoneticPr fontId="1"/>
  <pageMargins left="0.70866141732283472" right="0.19685039370078741" top="0.74803149606299213" bottom="0.74803149606299213" header="0.31496062992125984" footer="0.31496062992125984"/>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207A2-D97C-427F-83AB-43FB67CFB2CA}">
  <dimension ref="A1:K46"/>
  <sheetViews>
    <sheetView zoomScaleNormal="100" workbookViewId="0">
      <selection activeCell="B8" sqref="B8"/>
    </sheetView>
  </sheetViews>
  <sheetFormatPr defaultRowHeight="13.5"/>
  <cols>
    <col min="1" max="1" width="16.75" style="18" customWidth="1"/>
    <col min="2" max="2" width="28" style="18" customWidth="1"/>
    <col min="3" max="3" width="10" style="19" customWidth="1"/>
    <col min="4" max="4" width="10" style="18" customWidth="1"/>
    <col min="5" max="5" width="11.75" style="18" customWidth="1"/>
    <col min="6" max="6" width="13" style="18" customWidth="1"/>
    <col min="7" max="16384" width="9" style="18"/>
  </cols>
  <sheetData>
    <row r="1" spans="1:11">
      <c r="A1" s="17" t="s">
        <v>5</v>
      </c>
    </row>
    <row r="2" spans="1:11">
      <c r="A2" s="17" t="s">
        <v>6</v>
      </c>
    </row>
    <row r="4" spans="1:11" ht="40.5">
      <c r="A4" s="20" t="s">
        <v>7</v>
      </c>
      <c r="C4" s="21" t="s">
        <v>8</v>
      </c>
      <c r="D4" s="22" t="s">
        <v>9</v>
      </c>
      <c r="E4" s="23"/>
    </row>
    <row r="5" spans="1:11">
      <c r="A5" s="20" t="s">
        <v>10</v>
      </c>
      <c r="C5" s="24" t="s">
        <v>11</v>
      </c>
      <c r="D5" s="25">
        <v>3</v>
      </c>
    </row>
    <row r="6" spans="1:11">
      <c r="C6" s="24" t="s">
        <v>12</v>
      </c>
      <c r="D6" s="25">
        <v>3</v>
      </c>
    </row>
    <row r="7" spans="1:11">
      <c r="C7" s="24" t="s">
        <v>13</v>
      </c>
      <c r="D7" s="25">
        <v>2</v>
      </c>
    </row>
    <row r="8" spans="1:11">
      <c r="C8" s="24" t="s">
        <v>14</v>
      </c>
      <c r="D8" s="25">
        <v>1</v>
      </c>
    </row>
    <row r="9" spans="1:11">
      <c r="C9" s="24" t="s">
        <v>15</v>
      </c>
      <c r="D9" s="25">
        <v>0</v>
      </c>
    </row>
    <row r="10" spans="1:11">
      <c r="C10" s="26" t="s">
        <v>16</v>
      </c>
      <c r="D10" s="27"/>
    </row>
    <row r="11" spans="1:11">
      <c r="C11" s="26" t="s">
        <v>17</v>
      </c>
      <c r="D11" s="27"/>
    </row>
    <row r="13" spans="1:11" s="32" customFormat="1" ht="54">
      <c r="A13" s="28" t="s">
        <v>18</v>
      </c>
      <c r="B13" s="28" t="s">
        <v>19</v>
      </c>
      <c r="C13" s="29" t="s">
        <v>20</v>
      </c>
      <c r="D13" s="30" t="s">
        <v>21</v>
      </c>
      <c r="E13" s="31" t="s">
        <v>22</v>
      </c>
      <c r="F13" s="31" t="s">
        <v>23</v>
      </c>
    </row>
    <row r="14" spans="1:11">
      <c r="A14" s="33"/>
      <c r="B14" s="33"/>
      <c r="C14" s="34"/>
      <c r="D14" s="35" t="b">
        <f>IF(C14="A","3",IF(C14="B","2",IF(C14="C","1",IF(C14="D","0"))))</f>
        <v>0</v>
      </c>
      <c r="E14" s="36"/>
      <c r="F14" s="37">
        <f>D14*E14</f>
        <v>0</v>
      </c>
      <c r="J14" s="27"/>
      <c r="K14" s="27"/>
    </row>
    <row r="15" spans="1:11">
      <c r="A15" s="33"/>
      <c r="B15" s="33"/>
      <c r="C15" s="34"/>
      <c r="D15" s="35" t="b">
        <f t="shared" ref="D15:D42" si="0">IF(C15="A","3",IF(C15="B","2",IF(C15="C","1",IF(C15="D","0"))))</f>
        <v>0</v>
      </c>
      <c r="E15" s="36"/>
      <c r="F15" s="37">
        <f t="shared" ref="F15:F42" si="1">D15*E15</f>
        <v>0</v>
      </c>
      <c r="J15" s="27"/>
      <c r="K15" s="27"/>
    </row>
    <row r="16" spans="1:11">
      <c r="A16" s="33"/>
      <c r="B16" s="33"/>
      <c r="C16" s="34"/>
      <c r="D16" s="35" t="b">
        <f t="shared" si="0"/>
        <v>0</v>
      </c>
      <c r="E16" s="36"/>
      <c r="F16" s="37">
        <f t="shared" si="1"/>
        <v>0</v>
      </c>
      <c r="J16" s="27"/>
      <c r="K16" s="27"/>
    </row>
    <row r="17" spans="1:11">
      <c r="A17" s="33"/>
      <c r="B17" s="33"/>
      <c r="C17" s="34"/>
      <c r="D17" s="35" t="b">
        <f t="shared" si="0"/>
        <v>0</v>
      </c>
      <c r="E17" s="36"/>
      <c r="F17" s="37">
        <f>D17*E17</f>
        <v>0</v>
      </c>
      <c r="J17" s="27"/>
      <c r="K17" s="27"/>
    </row>
    <row r="18" spans="1:11">
      <c r="A18" s="33"/>
      <c r="B18" s="33"/>
      <c r="C18" s="34"/>
      <c r="D18" s="35" t="b">
        <f t="shared" si="0"/>
        <v>0</v>
      </c>
      <c r="E18" s="36"/>
      <c r="F18" s="37">
        <f t="shared" si="1"/>
        <v>0</v>
      </c>
      <c r="J18" s="27"/>
      <c r="K18" s="27"/>
    </row>
    <row r="19" spans="1:11">
      <c r="A19" s="38"/>
      <c r="B19" s="38"/>
      <c r="C19" s="39"/>
      <c r="D19" s="35" t="b">
        <f t="shared" si="0"/>
        <v>0</v>
      </c>
      <c r="E19" s="40"/>
      <c r="F19" s="37">
        <f>D19*E19</f>
        <v>0</v>
      </c>
    </row>
    <row r="20" spans="1:11">
      <c r="A20" s="38"/>
      <c r="B20" s="38"/>
      <c r="C20" s="39"/>
      <c r="D20" s="35" t="b">
        <f t="shared" si="0"/>
        <v>0</v>
      </c>
      <c r="E20" s="40"/>
      <c r="F20" s="37">
        <f t="shared" si="1"/>
        <v>0</v>
      </c>
    </row>
    <row r="21" spans="1:11">
      <c r="A21" s="38"/>
      <c r="B21" s="38"/>
      <c r="C21" s="39"/>
      <c r="D21" s="35" t="b">
        <f t="shared" si="0"/>
        <v>0</v>
      </c>
      <c r="E21" s="40"/>
      <c r="F21" s="37">
        <f t="shared" si="1"/>
        <v>0</v>
      </c>
    </row>
    <row r="22" spans="1:11">
      <c r="A22" s="38"/>
      <c r="B22" s="38"/>
      <c r="C22" s="39"/>
      <c r="D22" s="35" t="b">
        <f t="shared" si="0"/>
        <v>0</v>
      </c>
      <c r="E22" s="40"/>
      <c r="F22" s="37">
        <f t="shared" si="1"/>
        <v>0</v>
      </c>
    </row>
    <row r="23" spans="1:11">
      <c r="A23" s="38"/>
      <c r="B23" s="38"/>
      <c r="C23" s="39"/>
      <c r="D23" s="35" t="b">
        <f t="shared" si="0"/>
        <v>0</v>
      </c>
      <c r="E23" s="40"/>
      <c r="F23" s="37">
        <f t="shared" si="1"/>
        <v>0</v>
      </c>
    </row>
    <row r="24" spans="1:11">
      <c r="A24" s="38"/>
      <c r="B24" s="38"/>
      <c r="C24" s="39"/>
      <c r="D24" s="35" t="b">
        <f t="shared" si="0"/>
        <v>0</v>
      </c>
      <c r="E24" s="40"/>
      <c r="F24" s="37">
        <f>D24*E24</f>
        <v>0</v>
      </c>
    </row>
    <row r="25" spans="1:11">
      <c r="A25" s="38"/>
      <c r="B25" s="38"/>
      <c r="C25" s="39"/>
      <c r="D25" s="35" t="b">
        <f t="shared" si="0"/>
        <v>0</v>
      </c>
      <c r="E25" s="40"/>
      <c r="F25" s="37">
        <f t="shared" si="1"/>
        <v>0</v>
      </c>
    </row>
    <row r="26" spans="1:11">
      <c r="A26" s="38"/>
      <c r="B26" s="38"/>
      <c r="C26" s="39"/>
      <c r="D26" s="35" t="b">
        <f t="shared" si="0"/>
        <v>0</v>
      </c>
      <c r="E26" s="40"/>
      <c r="F26" s="37">
        <f t="shared" si="1"/>
        <v>0</v>
      </c>
    </row>
    <row r="27" spans="1:11">
      <c r="A27" s="38"/>
      <c r="B27" s="38"/>
      <c r="C27" s="39"/>
      <c r="D27" s="35" t="b">
        <f t="shared" si="0"/>
        <v>0</v>
      </c>
      <c r="E27" s="40"/>
      <c r="F27" s="37">
        <f>D27*E27</f>
        <v>0</v>
      </c>
    </row>
    <row r="28" spans="1:11">
      <c r="A28" s="33"/>
      <c r="B28" s="33"/>
      <c r="C28" s="34"/>
      <c r="D28" s="35" t="b">
        <f t="shared" si="0"/>
        <v>0</v>
      </c>
      <c r="E28" s="36"/>
      <c r="F28" s="37">
        <f>D28*E28</f>
        <v>0</v>
      </c>
      <c r="J28" s="27"/>
      <c r="K28" s="27"/>
    </row>
    <row r="29" spans="1:11">
      <c r="A29" s="33"/>
      <c r="B29" s="33"/>
      <c r="C29" s="34"/>
      <c r="D29" s="35" t="b">
        <f t="shared" si="0"/>
        <v>0</v>
      </c>
      <c r="E29" s="36"/>
      <c r="F29" s="37">
        <f t="shared" ref="F29:F30" si="2">D29*E29</f>
        <v>0</v>
      </c>
      <c r="J29" s="27"/>
      <c r="K29" s="27"/>
    </row>
    <row r="30" spans="1:11">
      <c r="A30" s="33"/>
      <c r="B30" s="33"/>
      <c r="C30" s="34"/>
      <c r="D30" s="35" t="b">
        <f t="shared" si="0"/>
        <v>0</v>
      </c>
      <c r="E30" s="36"/>
      <c r="F30" s="37">
        <f t="shared" si="2"/>
        <v>0</v>
      </c>
      <c r="J30" s="27"/>
      <c r="K30" s="27"/>
    </row>
    <row r="31" spans="1:11">
      <c r="A31" s="33"/>
      <c r="B31" s="33"/>
      <c r="C31" s="34"/>
      <c r="D31" s="35" t="b">
        <f t="shared" si="0"/>
        <v>0</v>
      </c>
      <c r="E31" s="36"/>
      <c r="F31" s="37">
        <f>D31*E31</f>
        <v>0</v>
      </c>
      <c r="J31" s="27"/>
      <c r="K31" s="27"/>
    </row>
    <row r="32" spans="1:11">
      <c r="A32" s="33"/>
      <c r="B32" s="33"/>
      <c r="C32" s="34"/>
      <c r="D32" s="35" t="b">
        <f t="shared" si="0"/>
        <v>0</v>
      </c>
      <c r="E32" s="36"/>
      <c r="F32" s="37">
        <f t="shared" ref="F32" si="3">D32*E32</f>
        <v>0</v>
      </c>
      <c r="J32" s="27"/>
      <c r="K32" s="27"/>
    </row>
    <row r="33" spans="1:6">
      <c r="A33" s="38"/>
      <c r="B33" s="38"/>
      <c r="C33" s="39"/>
      <c r="D33" s="35" t="b">
        <f t="shared" si="0"/>
        <v>0</v>
      </c>
      <c r="E33" s="40"/>
      <c r="F33" s="37">
        <f>D33*E33</f>
        <v>0</v>
      </c>
    </row>
    <row r="34" spans="1:6">
      <c r="A34" s="38"/>
      <c r="B34" s="38"/>
      <c r="C34" s="39"/>
      <c r="D34" s="35" t="b">
        <f t="shared" si="0"/>
        <v>0</v>
      </c>
      <c r="E34" s="40"/>
      <c r="F34" s="37">
        <f t="shared" ref="F34:F37" si="4">D34*E34</f>
        <v>0</v>
      </c>
    </row>
    <row r="35" spans="1:6">
      <c r="A35" s="38"/>
      <c r="B35" s="38"/>
      <c r="C35" s="39"/>
      <c r="D35" s="35" t="b">
        <f t="shared" si="0"/>
        <v>0</v>
      </c>
      <c r="E35" s="40"/>
      <c r="F35" s="37">
        <f t="shared" si="4"/>
        <v>0</v>
      </c>
    </row>
    <row r="36" spans="1:6">
      <c r="A36" s="38"/>
      <c r="B36" s="38"/>
      <c r="C36" s="39"/>
      <c r="D36" s="35" t="b">
        <f t="shared" si="0"/>
        <v>0</v>
      </c>
      <c r="E36" s="40"/>
      <c r="F36" s="37">
        <f t="shared" si="4"/>
        <v>0</v>
      </c>
    </row>
    <row r="37" spans="1:6">
      <c r="A37" s="38"/>
      <c r="B37" s="38"/>
      <c r="C37" s="39"/>
      <c r="D37" s="35" t="b">
        <f t="shared" si="0"/>
        <v>0</v>
      </c>
      <c r="E37" s="40"/>
      <c r="F37" s="37">
        <f t="shared" si="4"/>
        <v>0</v>
      </c>
    </row>
    <row r="38" spans="1:6">
      <c r="A38" s="38"/>
      <c r="B38" s="38"/>
      <c r="C38" s="39"/>
      <c r="D38" s="35" t="b">
        <f t="shared" si="0"/>
        <v>0</v>
      </c>
      <c r="E38" s="40"/>
      <c r="F38" s="37">
        <f>D38*E38</f>
        <v>0</v>
      </c>
    </row>
    <row r="39" spans="1:6">
      <c r="A39" s="38"/>
      <c r="B39" s="38"/>
      <c r="C39" s="39"/>
      <c r="D39" s="35" t="b">
        <f t="shared" si="0"/>
        <v>0</v>
      </c>
      <c r="E39" s="40"/>
      <c r="F39" s="37">
        <f t="shared" ref="F39:F40" si="5">D39*E39</f>
        <v>0</v>
      </c>
    </row>
    <row r="40" spans="1:6">
      <c r="A40" s="38"/>
      <c r="B40" s="38"/>
      <c r="C40" s="39"/>
      <c r="D40" s="35" t="b">
        <f t="shared" si="0"/>
        <v>0</v>
      </c>
      <c r="E40" s="40"/>
      <c r="F40" s="37">
        <f t="shared" si="5"/>
        <v>0</v>
      </c>
    </row>
    <row r="41" spans="1:6">
      <c r="A41" s="38"/>
      <c r="B41" s="38"/>
      <c r="C41" s="39"/>
      <c r="D41" s="35" t="b">
        <f t="shared" si="0"/>
        <v>0</v>
      </c>
      <c r="E41" s="40"/>
      <c r="F41" s="37">
        <f>D41*E41</f>
        <v>0</v>
      </c>
    </row>
    <row r="42" spans="1:6">
      <c r="A42" s="38"/>
      <c r="B42" s="38"/>
      <c r="C42" s="39"/>
      <c r="D42" s="35" t="b">
        <f t="shared" si="0"/>
        <v>0</v>
      </c>
      <c r="E42" s="40"/>
      <c r="F42" s="37">
        <f t="shared" si="1"/>
        <v>0</v>
      </c>
    </row>
    <row r="43" spans="1:6">
      <c r="B43" s="18" t="s">
        <v>24</v>
      </c>
      <c r="C43" s="41"/>
      <c r="D43" s="42"/>
      <c r="E43" s="27">
        <f>SUM(E14:E42)</f>
        <v>0</v>
      </c>
      <c r="F43" s="27"/>
    </row>
    <row r="44" spans="1:6" ht="14.25" thickBot="1">
      <c r="B44" s="43" t="s">
        <v>25</v>
      </c>
      <c r="C44" s="44"/>
      <c r="D44" s="45"/>
      <c r="E44" s="45"/>
      <c r="F44" s="45">
        <f>SUM(F14:F43)</f>
        <v>0</v>
      </c>
    </row>
    <row r="45" spans="1:6" ht="15" thickTop="1" thickBot="1"/>
    <row r="46" spans="1:6" ht="14.25" thickBot="1">
      <c r="B46" s="46" t="s">
        <v>26</v>
      </c>
      <c r="C46" s="47"/>
      <c r="D46" s="48" t="e">
        <f>F44/E43</f>
        <v>#DIV/0!</v>
      </c>
    </row>
  </sheetData>
  <phoneticPr fontId="1"/>
  <pageMargins left="0.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2F7A-EB5E-4B3C-9BA0-8030DD40C7F5}">
  <sheetPr codeName="Sheet5"/>
  <dimension ref="A2:F190"/>
  <sheetViews>
    <sheetView workbookViewId="0">
      <selection activeCell="F199" sqref="F199"/>
    </sheetView>
  </sheetViews>
  <sheetFormatPr defaultRowHeight="13.5"/>
  <cols>
    <col min="1" max="1" width="9.75" style="94" customWidth="1"/>
    <col min="2" max="2" width="7.125" style="94" customWidth="1"/>
    <col min="3" max="3" width="22.875" style="52" customWidth="1"/>
    <col min="4" max="4" width="9" style="94"/>
    <col min="5" max="5" width="38.75" style="95" customWidth="1"/>
    <col min="6" max="257" width="9" style="52"/>
    <col min="258" max="258" width="9.75" style="52" customWidth="1"/>
    <col min="259" max="259" width="22.875" style="52" customWidth="1"/>
    <col min="260" max="260" width="9" style="52"/>
    <col min="261" max="261" width="38.75" style="52" customWidth="1"/>
    <col min="262" max="513" width="9" style="52"/>
    <col min="514" max="514" width="9.75" style="52" customWidth="1"/>
    <col min="515" max="515" width="22.875" style="52" customWidth="1"/>
    <col min="516" max="516" width="9" style="52"/>
    <col min="517" max="517" width="38.75" style="52" customWidth="1"/>
    <col min="518" max="769" width="9" style="52"/>
    <col min="770" max="770" width="9.75" style="52" customWidth="1"/>
    <col min="771" max="771" width="22.875" style="52" customWidth="1"/>
    <col min="772" max="772" width="9" style="52"/>
    <col min="773" max="773" width="38.75" style="52" customWidth="1"/>
    <col min="774" max="1025" width="9" style="52"/>
    <col min="1026" max="1026" width="9.75" style="52" customWidth="1"/>
    <col min="1027" max="1027" width="22.875" style="52" customWidth="1"/>
    <col min="1028" max="1028" width="9" style="52"/>
    <col min="1029" max="1029" width="38.75" style="52" customWidth="1"/>
    <col min="1030" max="1281" width="9" style="52"/>
    <col min="1282" max="1282" width="9.75" style="52" customWidth="1"/>
    <col min="1283" max="1283" width="22.875" style="52" customWidth="1"/>
    <col min="1284" max="1284" width="9" style="52"/>
    <col min="1285" max="1285" width="38.75" style="52" customWidth="1"/>
    <col min="1286" max="1537" width="9" style="52"/>
    <col min="1538" max="1538" width="9.75" style="52" customWidth="1"/>
    <col min="1539" max="1539" width="22.875" style="52" customWidth="1"/>
    <col min="1540" max="1540" width="9" style="52"/>
    <col min="1541" max="1541" width="38.75" style="52" customWidth="1"/>
    <col min="1542" max="1793" width="9" style="52"/>
    <col min="1794" max="1794" width="9.75" style="52" customWidth="1"/>
    <col min="1795" max="1795" width="22.875" style="52" customWidth="1"/>
    <col min="1796" max="1796" width="9" style="52"/>
    <col min="1797" max="1797" width="38.75" style="52" customWidth="1"/>
    <col min="1798" max="2049" width="9" style="52"/>
    <col min="2050" max="2050" width="9.75" style="52" customWidth="1"/>
    <col min="2051" max="2051" width="22.875" style="52" customWidth="1"/>
    <col min="2052" max="2052" width="9" style="52"/>
    <col min="2053" max="2053" width="38.75" style="52" customWidth="1"/>
    <col min="2054" max="2305" width="9" style="52"/>
    <col min="2306" max="2306" width="9.75" style="52" customWidth="1"/>
    <col min="2307" max="2307" width="22.875" style="52" customWidth="1"/>
    <col min="2308" max="2308" width="9" style="52"/>
    <col min="2309" max="2309" width="38.75" style="52" customWidth="1"/>
    <col min="2310" max="2561" width="9" style="52"/>
    <col min="2562" max="2562" width="9.75" style="52" customWidth="1"/>
    <col min="2563" max="2563" width="22.875" style="52" customWidth="1"/>
    <col min="2564" max="2564" width="9" style="52"/>
    <col min="2565" max="2565" width="38.75" style="52" customWidth="1"/>
    <col min="2566" max="2817" width="9" style="52"/>
    <col min="2818" max="2818" width="9.75" style="52" customWidth="1"/>
    <col min="2819" max="2819" width="22.875" style="52" customWidth="1"/>
    <col min="2820" max="2820" width="9" style="52"/>
    <col min="2821" max="2821" width="38.75" style="52" customWidth="1"/>
    <col min="2822" max="3073" width="9" style="52"/>
    <col min="3074" max="3074" width="9.75" style="52" customWidth="1"/>
    <col min="3075" max="3075" width="22.875" style="52" customWidth="1"/>
    <col min="3076" max="3076" width="9" style="52"/>
    <col min="3077" max="3077" width="38.75" style="52" customWidth="1"/>
    <col min="3078" max="3329" width="9" style="52"/>
    <col min="3330" max="3330" width="9.75" style="52" customWidth="1"/>
    <col min="3331" max="3331" width="22.875" style="52" customWidth="1"/>
    <col min="3332" max="3332" width="9" style="52"/>
    <col min="3333" max="3333" width="38.75" style="52" customWidth="1"/>
    <col min="3334" max="3585" width="9" style="52"/>
    <col min="3586" max="3586" width="9.75" style="52" customWidth="1"/>
    <col min="3587" max="3587" width="22.875" style="52" customWidth="1"/>
    <col min="3588" max="3588" width="9" style="52"/>
    <col min="3589" max="3589" width="38.75" style="52" customWidth="1"/>
    <col min="3590" max="3841" width="9" style="52"/>
    <col min="3842" max="3842" width="9.75" style="52" customWidth="1"/>
    <col min="3843" max="3843" width="22.875" style="52" customWidth="1"/>
    <col min="3844" max="3844" width="9" style="52"/>
    <col min="3845" max="3845" width="38.75" style="52" customWidth="1"/>
    <col min="3846" max="4097" width="9" style="52"/>
    <col min="4098" max="4098" width="9.75" style="52" customWidth="1"/>
    <col min="4099" max="4099" width="22.875" style="52" customWidth="1"/>
    <col min="4100" max="4100" width="9" style="52"/>
    <col min="4101" max="4101" width="38.75" style="52" customWidth="1"/>
    <col min="4102" max="4353" width="9" style="52"/>
    <col min="4354" max="4354" width="9.75" style="52" customWidth="1"/>
    <col min="4355" max="4355" width="22.875" style="52" customWidth="1"/>
    <col min="4356" max="4356" width="9" style="52"/>
    <col min="4357" max="4357" width="38.75" style="52" customWidth="1"/>
    <col min="4358" max="4609" width="9" style="52"/>
    <col min="4610" max="4610" width="9.75" style="52" customWidth="1"/>
    <col min="4611" max="4611" width="22.875" style="52" customWidth="1"/>
    <col min="4612" max="4612" width="9" style="52"/>
    <col min="4613" max="4613" width="38.75" style="52" customWidth="1"/>
    <col min="4614" max="4865" width="9" style="52"/>
    <col min="4866" max="4866" width="9.75" style="52" customWidth="1"/>
    <col min="4867" max="4867" width="22.875" style="52" customWidth="1"/>
    <col min="4868" max="4868" width="9" style="52"/>
    <col min="4869" max="4869" width="38.75" style="52" customWidth="1"/>
    <col min="4870" max="5121" width="9" style="52"/>
    <col min="5122" max="5122" width="9.75" style="52" customWidth="1"/>
    <col min="5123" max="5123" width="22.875" style="52" customWidth="1"/>
    <col min="5124" max="5124" width="9" style="52"/>
    <col min="5125" max="5125" width="38.75" style="52" customWidth="1"/>
    <col min="5126" max="5377" width="9" style="52"/>
    <col min="5378" max="5378" width="9.75" style="52" customWidth="1"/>
    <col min="5379" max="5379" width="22.875" style="52" customWidth="1"/>
    <col min="5380" max="5380" width="9" style="52"/>
    <col min="5381" max="5381" width="38.75" style="52" customWidth="1"/>
    <col min="5382" max="5633" width="9" style="52"/>
    <col min="5634" max="5634" width="9.75" style="52" customWidth="1"/>
    <col min="5635" max="5635" width="22.875" style="52" customWidth="1"/>
    <col min="5636" max="5636" width="9" style="52"/>
    <col min="5637" max="5637" width="38.75" style="52" customWidth="1"/>
    <col min="5638" max="5889" width="9" style="52"/>
    <col min="5890" max="5890" width="9.75" style="52" customWidth="1"/>
    <col min="5891" max="5891" width="22.875" style="52" customWidth="1"/>
    <col min="5892" max="5892" width="9" style="52"/>
    <col min="5893" max="5893" width="38.75" style="52" customWidth="1"/>
    <col min="5894" max="6145" width="9" style="52"/>
    <col min="6146" max="6146" width="9.75" style="52" customWidth="1"/>
    <col min="6147" max="6147" width="22.875" style="52" customWidth="1"/>
    <col min="6148" max="6148" width="9" style="52"/>
    <col min="6149" max="6149" width="38.75" style="52" customWidth="1"/>
    <col min="6150" max="6401" width="9" style="52"/>
    <col min="6402" max="6402" width="9.75" style="52" customWidth="1"/>
    <col min="6403" max="6403" width="22.875" style="52" customWidth="1"/>
    <col min="6404" max="6404" width="9" style="52"/>
    <col min="6405" max="6405" width="38.75" style="52" customWidth="1"/>
    <col min="6406" max="6657" width="9" style="52"/>
    <col min="6658" max="6658" width="9.75" style="52" customWidth="1"/>
    <col min="6659" max="6659" width="22.875" style="52" customWidth="1"/>
    <col min="6660" max="6660" width="9" style="52"/>
    <col min="6661" max="6661" width="38.75" style="52" customWidth="1"/>
    <col min="6662" max="6913" width="9" style="52"/>
    <col min="6914" max="6914" width="9.75" style="52" customWidth="1"/>
    <col min="6915" max="6915" width="22.875" style="52" customWidth="1"/>
    <col min="6916" max="6916" width="9" style="52"/>
    <col min="6917" max="6917" width="38.75" style="52" customWidth="1"/>
    <col min="6918" max="7169" width="9" style="52"/>
    <col min="7170" max="7170" width="9.75" style="52" customWidth="1"/>
    <col min="7171" max="7171" width="22.875" style="52" customWidth="1"/>
    <col min="7172" max="7172" width="9" style="52"/>
    <col min="7173" max="7173" width="38.75" style="52" customWidth="1"/>
    <col min="7174" max="7425" width="9" style="52"/>
    <col min="7426" max="7426" width="9.75" style="52" customWidth="1"/>
    <col min="7427" max="7427" width="22.875" style="52" customWidth="1"/>
    <col min="7428" max="7428" width="9" style="52"/>
    <col min="7429" max="7429" width="38.75" style="52" customWidth="1"/>
    <col min="7430" max="7681" width="9" style="52"/>
    <col min="7682" max="7682" width="9.75" style="52" customWidth="1"/>
    <col min="7683" max="7683" width="22.875" style="52" customWidth="1"/>
    <col min="7684" max="7684" width="9" style="52"/>
    <col min="7685" max="7685" width="38.75" style="52" customWidth="1"/>
    <col min="7686" max="7937" width="9" style="52"/>
    <col min="7938" max="7938" width="9.75" style="52" customWidth="1"/>
    <col min="7939" max="7939" width="22.875" style="52" customWidth="1"/>
    <col min="7940" max="7940" width="9" style="52"/>
    <col min="7941" max="7941" width="38.75" style="52" customWidth="1"/>
    <col min="7942" max="8193" width="9" style="52"/>
    <col min="8194" max="8194" width="9.75" style="52" customWidth="1"/>
    <col min="8195" max="8195" width="22.875" style="52" customWidth="1"/>
    <col min="8196" max="8196" width="9" style="52"/>
    <col min="8197" max="8197" width="38.75" style="52" customWidth="1"/>
    <col min="8198" max="8449" width="9" style="52"/>
    <col min="8450" max="8450" width="9.75" style="52" customWidth="1"/>
    <col min="8451" max="8451" width="22.875" style="52" customWidth="1"/>
    <col min="8452" max="8452" width="9" style="52"/>
    <col min="8453" max="8453" width="38.75" style="52" customWidth="1"/>
    <col min="8454" max="8705" width="9" style="52"/>
    <col min="8706" max="8706" width="9.75" style="52" customWidth="1"/>
    <col min="8707" max="8707" width="22.875" style="52" customWidth="1"/>
    <col min="8708" max="8708" width="9" style="52"/>
    <col min="8709" max="8709" width="38.75" style="52" customWidth="1"/>
    <col min="8710" max="8961" width="9" style="52"/>
    <col min="8962" max="8962" width="9.75" style="52" customWidth="1"/>
    <col min="8963" max="8963" width="22.875" style="52" customWidth="1"/>
    <col min="8964" max="8964" width="9" style="52"/>
    <col min="8965" max="8965" width="38.75" style="52" customWidth="1"/>
    <col min="8966" max="9217" width="9" style="52"/>
    <col min="9218" max="9218" width="9.75" style="52" customWidth="1"/>
    <col min="9219" max="9219" width="22.875" style="52" customWidth="1"/>
    <col min="9220" max="9220" width="9" style="52"/>
    <col min="9221" max="9221" width="38.75" style="52" customWidth="1"/>
    <col min="9222" max="9473" width="9" style="52"/>
    <col min="9474" max="9474" width="9.75" style="52" customWidth="1"/>
    <col min="9475" max="9475" width="22.875" style="52" customWidth="1"/>
    <col min="9476" max="9476" width="9" style="52"/>
    <col min="9477" max="9477" width="38.75" style="52" customWidth="1"/>
    <col min="9478" max="9729" width="9" style="52"/>
    <col min="9730" max="9730" width="9.75" style="52" customWidth="1"/>
    <col min="9731" max="9731" width="22.875" style="52" customWidth="1"/>
    <col min="9732" max="9732" width="9" style="52"/>
    <col min="9733" max="9733" width="38.75" style="52" customWidth="1"/>
    <col min="9734" max="9985" width="9" style="52"/>
    <col min="9986" max="9986" width="9.75" style="52" customWidth="1"/>
    <col min="9987" max="9987" width="22.875" style="52" customWidth="1"/>
    <col min="9988" max="9988" width="9" style="52"/>
    <col min="9989" max="9989" width="38.75" style="52" customWidth="1"/>
    <col min="9990" max="10241" width="9" style="52"/>
    <col min="10242" max="10242" width="9.75" style="52" customWidth="1"/>
    <col min="10243" max="10243" width="22.875" style="52" customWidth="1"/>
    <col min="10244" max="10244" width="9" style="52"/>
    <col min="10245" max="10245" width="38.75" style="52" customWidth="1"/>
    <col min="10246" max="10497" width="9" style="52"/>
    <col min="10498" max="10498" width="9.75" style="52" customWidth="1"/>
    <col min="10499" max="10499" width="22.875" style="52" customWidth="1"/>
    <col min="10500" max="10500" width="9" style="52"/>
    <col min="10501" max="10501" width="38.75" style="52" customWidth="1"/>
    <col min="10502" max="10753" width="9" style="52"/>
    <col min="10754" max="10754" width="9.75" style="52" customWidth="1"/>
    <col min="10755" max="10755" width="22.875" style="52" customWidth="1"/>
    <col min="10756" max="10756" width="9" style="52"/>
    <col min="10757" max="10757" width="38.75" style="52" customWidth="1"/>
    <col min="10758" max="11009" width="9" style="52"/>
    <col min="11010" max="11010" width="9.75" style="52" customWidth="1"/>
    <col min="11011" max="11011" width="22.875" style="52" customWidth="1"/>
    <col min="11012" max="11012" width="9" style="52"/>
    <col min="11013" max="11013" width="38.75" style="52" customWidth="1"/>
    <col min="11014" max="11265" width="9" style="52"/>
    <col min="11266" max="11266" width="9.75" style="52" customWidth="1"/>
    <col min="11267" max="11267" width="22.875" style="52" customWidth="1"/>
    <col min="11268" max="11268" width="9" style="52"/>
    <col min="11269" max="11269" width="38.75" style="52" customWidth="1"/>
    <col min="11270" max="11521" width="9" style="52"/>
    <col min="11522" max="11522" width="9.75" style="52" customWidth="1"/>
    <col min="11523" max="11523" width="22.875" style="52" customWidth="1"/>
    <col min="11524" max="11524" width="9" style="52"/>
    <col min="11525" max="11525" width="38.75" style="52" customWidth="1"/>
    <col min="11526" max="11777" width="9" style="52"/>
    <col min="11778" max="11778" width="9.75" style="52" customWidth="1"/>
    <col min="11779" max="11779" width="22.875" style="52" customWidth="1"/>
    <col min="11780" max="11780" width="9" style="52"/>
    <col min="11781" max="11781" width="38.75" style="52" customWidth="1"/>
    <col min="11782" max="12033" width="9" style="52"/>
    <col min="12034" max="12034" width="9.75" style="52" customWidth="1"/>
    <col min="12035" max="12035" width="22.875" style="52" customWidth="1"/>
    <col min="12036" max="12036" width="9" style="52"/>
    <col min="12037" max="12037" width="38.75" style="52" customWidth="1"/>
    <col min="12038" max="12289" width="9" style="52"/>
    <col min="12290" max="12290" width="9.75" style="52" customWidth="1"/>
    <col min="12291" max="12291" width="22.875" style="52" customWidth="1"/>
    <col min="12292" max="12292" width="9" style="52"/>
    <col min="12293" max="12293" width="38.75" style="52" customWidth="1"/>
    <col min="12294" max="12545" width="9" style="52"/>
    <col min="12546" max="12546" width="9.75" style="52" customWidth="1"/>
    <col min="12547" max="12547" width="22.875" style="52" customWidth="1"/>
    <col min="12548" max="12548" width="9" style="52"/>
    <col min="12549" max="12549" width="38.75" style="52" customWidth="1"/>
    <col min="12550" max="12801" width="9" style="52"/>
    <col min="12802" max="12802" width="9.75" style="52" customWidth="1"/>
    <col min="12803" max="12803" width="22.875" style="52" customWidth="1"/>
    <col min="12804" max="12804" width="9" style="52"/>
    <col min="12805" max="12805" width="38.75" style="52" customWidth="1"/>
    <col min="12806" max="13057" width="9" style="52"/>
    <col min="13058" max="13058" width="9.75" style="52" customWidth="1"/>
    <col min="13059" max="13059" width="22.875" style="52" customWidth="1"/>
    <col min="13060" max="13060" width="9" style="52"/>
    <col min="13061" max="13061" width="38.75" style="52" customWidth="1"/>
    <col min="13062" max="13313" width="9" style="52"/>
    <col min="13314" max="13314" width="9.75" style="52" customWidth="1"/>
    <col min="13315" max="13315" width="22.875" style="52" customWidth="1"/>
    <col min="13316" max="13316" width="9" style="52"/>
    <col min="13317" max="13317" width="38.75" style="52" customWidth="1"/>
    <col min="13318" max="13569" width="9" style="52"/>
    <col min="13570" max="13570" width="9.75" style="52" customWidth="1"/>
    <col min="13571" max="13571" width="22.875" style="52" customWidth="1"/>
    <col min="13572" max="13572" width="9" style="52"/>
    <col min="13573" max="13573" width="38.75" style="52" customWidth="1"/>
    <col min="13574" max="13825" width="9" style="52"/>
    <col min="13826" max="13826" width="9.75" style="52" customWidth="1"/>
    <col min="13827" max="13827" width="22.875" style="52" customWidth="1"/>
    <col min="13828" max="13828" width="9" style="52"/>
    <col min="13829" max="13829" width="38.75" style="52" customWidth="1"/>
    <col min="13830" max="14081" width="9" style="52"/>
    <col min="14082" max="14082" width="9.75" style="52" customWidth="1"/>
    <col min="14083" max="14083" width="22.875" style="52" customWidth="1"/>
    <col min="14084" max="14084" width="9" style="52"/>
    <col min="14085" max="14085" width="38.75" style="52" customWidth="1"/>
    <col min="14086" max="14337" width="9" style="52"/>
    <col min="14338" max="14338" width="9.75" style="52" customWidth="1"/>
    <col min="14339" max="14339" width="22.875" style="52" customWidth="1"/>
    <col min="14340" max="14340" width="9" style="52"/>
    <col min="14341" max="14341" width="38.75" style="52" customWidth="1"/>
    <col min="14342" max="14593" width="9" style="52"/>
    <col min="14594" max="14594" width="9.75" style="52" customWidth="1"/>
    <col min="14595" max="14595" width="22.875" style="52" customWidth="1"/>
    <col min="14596" max="14596" width="9" style="52"/>
    <col min="14597" max="14597" width="38.75" style="52" customWidth="1"/>
    <col min="14598" max="14849" width="9" style="52"/>
    <col min="14850" max="14850" width="9.75" style="52" customWidth="1"/>
    <col min="14851" max="14851" width="22.875" style="52" customWidth="1"/>
    <col min="14852" max="14852" width="9" style="52"/>
    <col min="14853" max="14853" width="38.75" style="52" customWidth="1"/>
    <col min="14854" max="15105" width="9" style="52"/>
    <col min="15106" max="15106" width="9.75" style="52" customWidth="1"/>
    <col min="15107" max="15107" width="22.875" style="52" customWidth="1"/>
    <col min="15108" max="15108" width="9" style="52"/>
    <col min="15109" max="15109" width="38.75" style="52" customWidth="1"/>
    <col min="15110" max="15361" width="9" style="52"/>
    <col min="15362" max="15362" width="9.75" style="52" customWidth="1"/>
    <col min="15363" max="15363" width="22.875" style="52" customWidth="1"/>
    <col min="15364" max="15364" width="9" style="52"/>
    <col min="15365" max="15365" width="38.75" style="52" customWidth="1"/>
    <col min="15366" max="15617" width="9" style="52"/>
    <col min="15618" max="15618" width="9.75" style="52" customWidth="1"/>
    <col min="15619" max="15619" width="22.875" style="52" customWidth="1"/>
    <col min="15620" max="15620" width="9" style="52"/>
    <col min="15621" max="15621" width="38.75" style="52" customWidth="1"/>
    <col min="15622" max="15873" width="9" style="52"/>
    <col min="15874" max="15874" width="9.75" style="52" customWidth="1"/>
    <col min="15875" max="15875" width="22.875" style="52" customWidth="1"/>
    <col min="15876" max="15876" width="9" style="52"/>
    <col min="15877" max="15877" width="38.75" style="52" customWidth="1"/>
    <col min="15878" max="16129" width="9" style="52"/>
    <col min="16130" max="16130" width="9.75" style="52" customWidth="1"/>
    <col min="16131" max="16131" width="22.875" style="52" customWidth="1"/>
    <col min="16132" max="16132" width="9" style="52"/>
    <col min="16133" max="16133" width="38.75" style="52" customWidth="1"/>
    <col min="16134" max="16384" width="9" style="52"/>
  </cols>
  <sheetData>
    <row r="2" spans="1:6" ht="7.5" customHeight="1">
      <c r="A2" s="49"/>
      <c r="B2" s="49"/>
      <c r="C2" s="50"/>
      <c r="D2" s="49"/>
      <c r="E2" s="51"/>
    </row>
    <row r="3" spans="1:6" ht="19.5" customHeight="1">
      <c r="A3" s="53"/>
      <c r="B3" s="54" t="s">
        <v>27</v>
      </c>
      <c r="C3" s="55" t="s">
        <v>28</v>
      </c>
      <c r="D3" s="56" t="s">
        <v>29</v>
      </c>
      <c r="E3" s="57" t="s">
        <v>30</v>
      </c>
      <c r="F3" s="58" t="s">
        <v>31</v>
      </c>
    </row>
    <row r="4" spans="1:6">
      <c r="A4" s="59" t="s">
        <v>32</v>
      </c>
      <c r="B4" s="60">
        <v>100</v>
      </c>
      <c r="C4" s="61" t="s">
        <v>33</v>
      </c>
      <c r="D4" s="60" t="s">
        <v>34</v>
      </c>
      <c r="E4" s="62" t="s">
        <v>35</v>
      </c>
      <c r="F4" s="63">
        <v>1</v>
      </c>
    </row>
    <row r="5" spans="1:6">
      <c r="A5" s="59"/>
      <c r="B5" s="64">
        <v>101</v>
      </c>
      <c r="C5" s="65" t="s">
        <v>36</v>
      </c>
      <c r="D5" s="64" t="s">
        <v>34</v>
      </c>
      <c r="E5" s="66" t="s">
        <v>37</v>
      </c>
      <c r="F5" s="65">
        <v>1</v>
      </c>
    </row>
    <row r="6" spans="1:6">
      <c r="A6" s="59"/>
      <c r="B6" s="64">
        <v>102</v>
      </c>
      <c r="C6" s="65" t="s">
        <v>38</v>
      </c>
      <c r="D6" s="64" t="s">
        <v>34</v>
      </c>
      <c r="E6" s="66" t="s">
        <v>37</v>
      </c>
      <c r="F6" s="65">
        <v>1</v>
      </c>
    </row>
    <row r="7" spans="1:6">
      <c r="A7" s="59"/>
      <c r="B7" s="64">
        <v>103</v>
      </c>
      <c r="C7" s="65" t="s">
        <v>39</v>
      </c>
      <c r="D7" s="64" t="s">
        <v>34</v>
      </c>
      <c r="E7" s="66" t="s">
        <v>37</v>
      </c>
      <c r="F7" s="65">
        <v>1</v>
      </c>
    </row>
    <row r="8" spans="1:6">
      <c r="A8" s="59"/>
      <c r="B8" s="64">
        <v>104</v>
      </c>
      <c r="C8" s="65" t="s">
        <v>40</v>
      </c>
      <c r="D8" s="64" t="s">
        <v>41</v>
      </c>
      <c r="E8" s="66" t="s">
        <v>37</v>
      </c>
      <c r="F8" s="65">
        <v>1</v>
      </c>
    </row>
    <row r="9" spans="1:6">
      <c r="A9" s="59"/>
      <c r="B9" s="64">
        <v>105</v>
      </c>
      <c r="C9" s="65" t="s">
        <v>42</v>
      </c>
      <c r="D9" s="64" t="s">
        <v>34</v>
      </c>
      <c r="E9" s="66" t="s">
        <v>43</v>
      </c>
      <c r="F9" s="65">
        <v>1</v>
      </c>
    </row>
    <row r="10" spans="1:6">
      <c r="A10" s="59"/>
      <c r="B10" s="64">
        <v>106</v>
      </c>
      <c r="C10" s="65" t="s">
        <v>44</v>
      </c>
      <c r="D10" s="64" t="s">
        <v>41</v>
      </c>
      <c r="E10" s="66" t="s">
        <v>37</v>
      </c>
      <c r="F10" s="65">
        <v>1</v>
      </c>
    </row>
    <row r="11" spans="1:6">
      <c r="A11" s="59"/>
      <c r="B11" s="64">
        <v>107</v>
      </c>
      <c r="C11" s="65" t="s">
        <v>45</v>
      </c>
      <c r="D11" s="64" t="s">
        <v>34</v>
      </c>
      <c r="E11" s="66" t="s">
        <v>37</v>
      </c>
      <c r="F11" s="65">
        <v>1</v>
      </c>
    </row>
    <row r="12" spans="1:6">
      <c r="A12" s="59"/>
      <c r="B12" s="64">
        <v>108</v>
      </c>
      <c r="C12" s="65" t="s">
        <v>46</v>
      </c>
      <c r="D12" s="64" t="s">
        <v>41</v>
      </c>
      <c r="E12" s="66" t="s">
        <v>47</v>
      </c>
      <c r="F12" s="65">
        <v>1</v>
      </c>
    </row>
    <row r="13" spans="1:6">
      <c r="A13" s="59"/>
      <c r="B13" s="64">
        <v>109</v>
      </c>
      <c r="C13" s="65" t="s">
        <v>48</v>
      </c>
      <c r="D13" s="64" t="s">
        <v>41</v>
      </c>
      <c r="E13" s="66" t="s">
        <v>49</v>
      </c>
      <c r="F13" s="65">
        <v>1</v>
      </c>
    </row>
    <row r="14" spans="1:6">
      <c r="A14" s="59"/>
      <c r="B14" s="64">
        <v>110</v>
      </c>
      <c r="C14" s="65" t="s">
        <v>50</v>
      </c>
      <c r="D14" s="64" t="s">
        <v>41</v>
      </c>
      <c r="E14" s="66" t="s">
        <v>37</v>
      </c>
      <c r="F14" s="65">
        <v>1</v>
      </c>
    </row>
    <row r="15" spans="1:6">
      <c r="A15" s="59"/>
      <c r="B15" s="64">
        <v>111</v>
      </c>
      <c r="C15" s="65" t="s">
        <v>51</v>
      </c>
      <c r="D15" s="64" t="s">
        <v>34</v>
      </c>
      <c r="E15" s="66" t="s">
        <v>37</v>
      </c>
      <c r="F15" s="65">
        <v>1</v>
      </c>
    </row>
    <row r="16" spans="1:6">
      <c r="A16" s="59"/>
      <c r="B16" s="64">
        <v>112</v>
      </c>
      <c r="C16" s="65" t="s">
        <v>52</v>
      </c>
      <c r="D16" s="64" t="s">
        <v>41</v>
      </c>
      <c r="E16" s="66" t="s">
        <v>53</v>
      </c>
      <c r="F16" s="65">
        <v>1</v>
      </c>
    </row>
    <row r="17" spans="1:6">
      <c r="A17" s="59"/>
      <c r="B17" s="64">
        <v>113</v>
      </c>
      <c r="C17" s="65" t="s">
        <v>54</v>
      </c>
      <c r="D17" s="64" t="s">
        <v>34</v>
      </c>
      <c r="E17" s="66" t="s">
        <v>37</v>
      </c>
      <c r="F17" s="65">
        <v>1</v>
      </c>
    </row>
    <row r="18" spans="1:6">
      <c r="A18" s="59"/>
      <c r="B18" s="64">
        <v>114</v>
      </c>
      <c r="C18" s="65" t="s">
        <v>55</v>
      </c>
      <c r="D18" s="64" t="s">
        <v>41</v>
      </c>
      <c r="E18" s="66" t="s">
        <v>56</v>
      </c>
      <c r="F18" s="65">
        <v>1</v>
      </c>
    </row>
    <row r="19" spans="1:6">
      <c r="A19" s="59"/>
      <c r="B19" s="64">
        <v>115</v>
      </c>
      <c r="C19" s="65" t="s">
        <v>57</v>
      </c>
      <c r="D19" s="64" t="s">
        <v>34</v>
      </c>
      <c r="E19" s="66" t="s">
        <v>37</v>
      </c>
      <c r="F19" s="65">
        <v>1</v>
      </c>
    </row>
    <row r="20" spans="1:6">
      <c r="A20" s="59"/>
      <c r="B20" s="64">
        <v>116</v>
      </c>
      <c r="C20" s="65" t="s">
        <v>58</v>
      </c>
      <c r="D20" s="64" t="s">
        <v>34</v>
      </c>
      <c r="E20" s="66" t="s">
        <v>37</v>
      </c>
      <c r="F20" s="65">
        <v>1</v>
      </c>
    </row>
    <row r="21" spans="1:6">
      <c r="A21" s="59"/>
      <c r="B21" s="64">
        <v>117</v>
      </c>
      <c r="C21" s="65" t="s">
        <v>59</v>
      </c>
      <c r="D21" s="64" t="s">
        <v>41</v>
      </c>
      <c r="E21" s="66" t="s">
        <v>60</v>
      </c>
      <c r="F21" s="65">
        <v>1</v>
      </c>
    </row>
    <row r="22" spans="1:6">
      <c r="A22" s="59"/>
      <c r="B22" s="67">
        <v>191</v>
      </c>
      <c r="C22" s="68" t="s">
        <v>61</v>
      </c>
      <c r="D22" s="67" t="s">
        <v>62</v>
      </c>
      <c r="E22" s="69" t="s">
        <v>61</v>
      </c>
      <c r="F22" s="65">
        <v>1</v>
      </c>
    </row>
    <row r="23" spans="1:6">
      <c r="A23" s="59"/>
      <c r="B23" s="64">
        <v>119</v>
      </c>
      <c r="C23" s="65" t="s">
        <v>63</v>
      </c>
      <c r="D23" s="64" t="s">
        <v>34</v>
      </c>
      <c r="E23" s="66" t="s">
        <v>37</v>
      </c>
      <c r="F23" s="65">
        <v>1</v>
      </c>
    </row>
    <row r="24" spans="1:6">
      <c r="A24" s="59"/>
      <c r="B24" s="64">
        <v>120</v>
      </c>
      <c r="C24" s="65" t="s">
        <v>64</v>
      </c>
      <c r="D24" s="64" t="s">
        <v>41</v>
      </c>
      <c r="E24" s="66" t="s">
        <v>65</v>
      </c>
      <c r="F24" s="65">
        <v>1</v>
      </c>
    </row>
    <row r="25" spans="1:6">
      <c r="A25" s="59"/>
      <c r="B25" s="64">
        <v>121</v>
      </c>
      <c r="C25" s="65" t="s">
        <v>66</v>
      </c>
      <c r="D25" s="64" t="s">
        <v>41</v>
      </c>
      <c r="E25" s="66" t="s">
        <v>37</v>
      </c>
      <c r="F25" s="65">
        <v>1</v>
      </c>
    </row>
    <row r="26" spans="1:6">
      <c r="A26" s="59"/>
      <c r="B26" s="64">
        <v>123</v>
      </c>
      <c r="C26" s="65" t="s">
        <v>67</v>
      </c>
      <c r="D26" s="64" t="s">
        <v>41</v>
      </c>
      <c r="E26" s="66" t="s">
        <v>37</v>
      </c>
      <c r="F26" s="65">
        <v>1</v>
      </c>
    </row>
    <row r="27" spans="1:6">
      <c r="A27" s="59"/>
      <c r="B27" s="70">
        <v>124</v>
      </c>
      <c r="C27" s="71" t="s">
        <v>68</v>
      </c>
      <c r="D27" s="70" t="s">
        <v>34</v>
      </c>
      <c r="E27" s="72" t="s">
        <v>37</v>
      </c>
      <c r="F27" s="73">
        <v>1</v>
      </c>
    </row>
    <row r="28" spans="1:6">
      <c r="A28" s="74" t="s">
        <v>69</v>
      </c>
      <c r="B28" s="75">
        <v>201</v>
      </c>
      <c r="C28" s="63" t="s">
        <v>70</v>
      </c>
      <c r="D28" s="75" t="s">
        <v>34</v>
      </c>
      <c r="E28" s="76" t="s">
        <v>71</v>
      </c>
      <c r="F28" s="61">
        <v>1</v>
      </c>
    </row>
    <row r="29" spans="1:6">
      <c r="A29" s="59"/>
      <c r="B29" s="64">
        <v>202</v>
      </c>
      <c r="C29" s="65" t="s">
        <v>72</v>
      </c>
      <c r="D29" s="64" t="s">
        <v>34</v>
      </c>
      <c r="E29" s="66" t="s">
        <v>37</v>
      </c>
      <c r="F29" s="65">
        <v>1</v>
      </c>
    </row>
    <row r="30" spans="1:6">
      <c r="A30" s="59"/>
      <c r="B30" s="64">
        <v>203</v>
      </c>
      <c r="C30" s="65" t="s">
        <v>73</v>
      </c>
      <c r="D30" s="64" t="s">
        <v>34</v>
      </c>
      <c r="E30" s="66" t="s">
        <v>74</v>
      </c>
      <c r="F30" s="65">
        <v>1</v>
      </c>
    </row>
    <row r="31" spans="1:6">
      <c r="A31" s="59"/>
      <c r="B31" s="64">
        <v>204</v>
      </c>
      <c r="C31" s="65" t="s">
        <v>75</v>
      </c>
      <c r="D31" s="64" t="s">
        <v>34</v>
      </c>
      <c r="E31" s="66" t="s">
        <v>37</v>
      </c>
      <c r="F31" s="65">
        <v>1</v>
      </c>
    </row>
    <row r="32" spans="1:6">
      <c r="A32" s="59"/>
      <c r="B32" s="64">
        <v>205</v>
      </c>
      <c r="C32" s="65" t="s">
        <v>76</v>
      </c>
      <c r="D32" s="64" t="s">
        <v>34</v>
      </c>
      <c r="E32" s="66" t="s">
        <v>37</v>
      </c>
      <c r="F32" s="65">
        <v>1</v>
      </c>
    </row>
    <row r="33" spans="1:6">
      <c r="A33" s="59"/>
      <c r="B33" s="64">
        <v>206</v>
      </c>
      <c r="C33" s="65" t="s">
        <v>77</v>
      </c>
      <c r="D33" s="64" t="s">
        <v>34</v>
      </c>
      <c r="E33" s="66" t="s">
        <v>37</v>
      </c>
      <c r="F33" s="65">
        <v>1</v>
      </c>
    </row>
    <row r="34" spans="1:6">
      <c r="A34" s="59"/>
      <c r="B34" s="64">
        <v>207</v>
      </c>
      <c r="C34" s="65" t="s">
        <v>78</v>
      </c>
      <c r="D34" s="64" t="s">
        <v>34</v>
      </c>
      <c r="E34" s="66" t="s">
        <v>37</v>
      </c>
      <c r="F34" s="65">
        <v>1</v>
      </c>
    </row>
    <row r="35" spans="1:6">
      <c r="A35" s="59"/>
      <c r="B35" s="64">
        <v>208</v>
      </c>
      <c r="C35" s="65" t="s">
        <v>79</v>
      </c>
      <c r="D35" s="64" t="s">
        <v>34</v>
      </c>
      <c r="E35" s="66"/>
      <c r="F35" s="65">
        <v>1</v>
      </c>
    </row>
    <row r="36" spans="1:6">
      <c r="A36" s="59"/>
      <c r="B36" s="64">
        <v>209</v>
      </c>
      <c r="C36" s="65" t="s">
        <v>80</v>
      </c>
      <c r="D36" s="64" t="s">
        <v>34</v>
      </c>
      <c r="E36" s="66" t="s">
        <v>37</v>
      </c>
      <c r="F36" s="65">
        <v>1</v>
      </c>
    </row>
    <row r="37" spans="1:6">
      <c r="A37" s="59"/>
      <c r="B37" s="64">
        <v>210</v>
      </c>
      <c r="C37" s="65" t="s">
        <v>81</v>
      </c>
      <c r="D37" s="64" t="s">
        <v>34</v>
      </c>
      <c r="E37" s="66" t="s">
        <v>37</v>
      </c>
      <c r="F37" s="65">
        <v>1</v>
      </c>
    </row>
    <row r="38" spans="1:6">
      <c r="A38" s="59"/>
      <c r="B38" s="64">
        <v>211</v>
      </c>
      <c r="C38" s="65" t="s">
        <v>82</v>
      </c>
      <c r="D38" s="64" t="s">
        <v>34</v>
      </c>
      <c r="E38" s="66" t="s">
        <v>37</v>
      </c>
      <c r="F38" s="65">
        <v>1</v>
      </c>
    </row>
    <row r="39" spans="1:6">
      <c r="A39" s="59"/>
      <c r="B39" s="64">
        <v>212</v>
      </c>
      <c r="C39" s="65" t="s">
        <v>83</v>
      </c>
      <c r="D39" s="64" t="s">
        <v>34</v>
      </c>
      <c r="E39" s="66" t="s">
        <v>37</v>
      </c>
      <c r="F39" s="65">
        <v>1</v>
      </c>
    </row>
    <row r="40" spans="1:6">
      <c r="A40" s="59"/>
      <c r="B40" s="64">
        <v>213</v>
      </c>
      <c r="C40" s="65" t="s">
        <v>84</v>
      </c>
      <c r="D40" s="64" t="s">
        <v>34</v>
      </c>
      <c r="E40" s="66" t="s">
        <v>37</v>
      </c>
      <c r="F40" s="65">
        <v>1</v>
      </c>
    </row>
    <row r="41" spans="1:6">
      <c r="A41" s="59"/>
      <c r="B41" s="64">
        <v>214</v>
      </c>
      <c r="C41" s="65" t="s">
        <v>85</v>
      </c>
      <c r="D41" s="64" t="s">
        <v>34</v>
      </c>
      <c r="E41" s="66" t="s">
        <v>86</v>
      </c>
      <c r="F41" s="65">
        <v>1</v>
      </c>
    </row>
    <row r="42" spans="1:6">
      <c r="A42" s="59"/>
      <c r="B42" s="64">
        <v>215</v>
      </c>
      <c r="C42" s="65" t="s">
        <v>87</v>
      </c>
      <c r="D42" s="64" t="s">
        <v>34</v>
      </c>
      <c r="E42" s="66" t="s">
        <v>37</v>
      </c>
      <c r="F42" s="65">
        <v>1</v>
      </c>
    </row>
    <row r="43" spans="1:6">
      <c r="A43" s="59"/>
      <c r="B43" s="64">
        <v>216</v>
      </c>
      <c r="C43" s="65" t="s">
        <v>88</v>
      </c>
      <c r="D43" s="64" t="s">
        <v>34</v>
      </c>
      <c r="E43" s="66" t="s">
        <v>37</v>
      </c>
      <c r="F43" s="65">
        <v>1</v>
      </c>
    </row>
    <row r="44" spans="1:6">
      <c r="A44" s="59"/>
      <c r="B44" s="64">
        <v>217</v>
      </c>
      <c r="C44" s="65" t="s">
        <v>89</v>
      </c>
      <c r="D44" s="64" t="s">
        <v>34</v>
      </c>
      <c r="E44" s="66" t="s">
        <v>37</v>
      </c>
      <c r="F44" s="65">
        <v>1</v>
      </c>
    </row>
    <row r="45" spans="1:6">
      <c r="A45" s="59"/>
      <c r="B45" s="64">
        <v>218</v>
      </c>
      <c r="C45" s="65" t="s">
        <v>90</v>
      </c>
      <c r="D45" s="64" t="s">
        <v>34</v>
      </c>
      <c r="E45" s="66" t="s">
        <v>91</v>
      </c>
      <c r="F45" s="65">
        <v>1</v>
      </c>
    </row>
    <row r="46" spans="1:6">
      <c r="A46" s="59"/>
      <c r="B46" s="64">
        <v>219</v>
      </c>
      <c r="C46" s="65" t="s">
        <v>92</v>
      </c>
      <c r="D46" s="64" t="s">
        <v>34</v>
      </c>
      <c r="E46" s="66" t="s">
        <v>37</v>
      </c>
      <c r="F46" s="65">
        <v>1</v>
      </c>
    </row>
    <row r="47" spans="1:6">
      <c r="A47" s="59"/>
      <c r="B47" s="64">
        <v>220</v>
      </c>
      <c r="C47" s="65" t="s">
        <v>93</v>
      </c>
      <c r="D47" s="64" t="s">
        <v>34</v>
      </c>
      <c r="E47" s="66" t="s">
        <v>37</v>
      </c>
      <c r="F47" s="65">
        <v>1</v>
      </c>
    </row>
    <row r="48" spans="1:6">
      <c r="A48" s="59"/>
      <c r="B48" s="64">
        <v>221</v>
      </c>
      <c r="C48" s="65" t="s">
        <v>94</v>
      </c>
      <c r="D48" s="64" t="s">
        <v>34</v>
      </c>
      <c r="E48" s="66" t="s">
        <v>37</v>
      </c>
      <c r="F48" s="65">
        <v>1</v>
      </c>
    </row>
    <row r="49" spans="1:6">
      <c r="A49" s="59"/>
      <c r="B49" s="70">
        <v>222</v>
      </c>
      <c r="C49" s="71" t="s">
        <v>95</v>
      </c>
      <c r="D49" s="70" t="s">
        <v>34</v>
      </c>
      <c r="E49" s="72" t="s">
        <v>37</v>
      </c>
      <c r="F49" s="73">
        <v>1</v>
      </c>
    </row>
    <row r="50" spans="1:6">
      <c r="A50" s="74" t="s">
        <v>96</v>
      </c>
      <c r="B50" s="75">
        <v>301</v>
      </c>
      <c r="C50" s="63" t="s">
        <v>97</v>
      </c>
      <c r="D50" s="75" t="s">
        <v>98</v>
      </c>
      <c r="E50" s="76" t="s">
        <v>37</v>
      </c>
      <c r="F50" s="61">
        <v>1</v>
      </c>
    </row>
    <row r="51" spans="1:6">
      <c r="A51" s="59"/>
      <c r="B51" s="64">
        <v>303</v>
      </c>
      <c r="C51" s="65" t="s">
        <v>99</v>
      </c>
      <c r="D51" s="64" t="s">
        <v>98</v>
      </c>
      <c r="E51" s="66" t="s">
        <v>37</v>
      </c>
      <c r="F51" s="65">
        <v>1</v>
      </c>
    </row>
    <row r="52" spans="1:6">
      <c r="A52" s="59"/>
      <c r="B52" s="64">
        <v>304</v>
      </c>
      <c r="C52" s="65" t="s">
        <v>100</v>
      </c>
      <c r="D52" s="64" t="s">
        <v>98</v>
      </c>
      <c r="E52" s="66" t="s">
        <v>37</v>
      </c>
      <c r="F52" s="65">
        <v>1</v>
      </c>
    </row>
    <row r="53" spans="1:6">
      <c r="A53" s="59"/>
      <c r="B53" s="64">
        <v>305</v>
      </c>
      <c r="C53" s="65" t="s">
        <v>101</v>
      </c>
      <c r="D53" s="64" t="s">
        <v>98</v>
      </c>
      <c r="E53" s="66" t="s">
        <v>102</v>
      </c>
      <c r="F53" s="65">
        <v>1</v>
      </c>
    </row>
    <row r="54" spans="1:6">
      <c r="A54" s="59"/>
      <c r="B54" s="64">
        <v>306</v>
      </c>
      <c r="C54" s="65" t="s">
        <v>103</v>
      </c>
      <c r="D54" s="64" t="s">
        <v>98</v>
      </c>
      <c r="E54" s="66" t="s">
        <v>37</v>
      </c>
      <c r="F54" s="65">
        <v>1</v>
      </c>
    </row>
    <row r="55" spans="1:6">
      <c r="A55" s="59"/>
      <c r="B55" s="67">
        <v>391</v>
      </c>
      <c r="C55" s="68" t="s">
        <v>104</v>
      </c>
      <c r="D55" s="67" t="s">
        <v>62</v>
      </c>
      <c r="E55" s="69" t="s">
        <v>104</v>
      </c>
      <c r="F55" s="65">
        <v>0</v>
      </c>
    </row>
    <row r="56" spans="1:6">
      <c r="A56" s="59"/>
      <c r="B56" s="64">
        <v>307</v>
      </c>
      <c r="C56" s="65" t="s">
        <v>104</v>
      </c>
      <c r="D56" s="64" t="s">
        <v>98</v>
      </c>
      <c r="E56" s="66" t="s">
        <v>105</v>
      </c>
      <c r="F56" s="65">
        <v>1</v>
      </c>
    </row>
    <row r="57" spans="1:6">
      <c r="A57" s="59"/>
      <c r="B57" s="64">
        <v>308</v>
      </c>
      <c r="C57" s="65" t="s">
        <v>106</v>
      </c>
      <c r="D57" s="64" t="s">
        <v>98</v>
      </c>
      <c r="E57" s="66" t="s">
        <v>37</v>
      </c>
      <c r="F57" s="65">
        <v>1</v>
      </c>
    </row>
    <row r="58" spans="1:6">
      <c r="A58" s="59"/>
      <c r="B58" s="64">
        <v>309</v>
      </c>
      <c r="C58" s="65" t="s">
        <v>107</v>
      </c>
      <c r="D58" s="64" t="s">
        <v>98</v>
      </c>
      <c r="E58" s="66" t="s">
        <v>37</v>
      </c>
      <c r="F58" s="65">
        <v>1</v>
      </c>
    </row>
    <row r="59" spans="1:6">
      <c r="A59" s="59"/>
      <c r="B59" s="64">
        <v>310</v>
      </c>
      <c r="C59" s="65" t="s">
        <v>108</v>
      </c>
      <c r="D59" s="64" t="s">
        <v>98</v>
      </c>
      <c r="E59" s="66" t="s">
        <v>37</v>
      </c>
      <c r="F59" s="65">
        <v>1</v>
      </c>
    </row>
    <row r="60" spans="1:6">
      <c r="A60" s="59"/>
      <c r="B60" s="67">
        <v>392</v>
      </c>
      <c r="C60" s="68" t="s">
        <v>109</v>
      </c>
      <c r="D60" s="67" t="s">
        <v>62</v>
      </c>
      <c r="E60" s="77" t="s">
        <v>110</v>
      </c>
      <c r="F60" s="65">
        <v>0</v>
      </c>
    </row>
    <row r="61" spans="1:6">
      <c r="A61" s="59"/>
      <c r="B61" s="78">
        <v>394</v>
      </c>
      <c r="C61" s="79" t="s">
        <v>109</v>
      </c>
      <c r="D61" s="78" t="s">
        <v>62</v>
      </c>
      <c r="E61" s="77" t="s">
        <v>111</v>
      </c>
      <c r="F61" s="80">
        <v>0</v>
      </c>
    </row>
    <row r="62" spans="1:6">
      <c r="A62" s="59"/>
      <c r="B62" s="64">
        <v>311</v>
      </c>
      <c r="C62" s="65" t="s">
        <v>109</v>
      </c>
      <c r="D62" s="64" t="s">
        <v>98</v>
      </c>
      <c r="E62" s="66" t="s">
        <v>105</v>
      </c>
      <c r="F62" s="65">
        <v>1</v>
      </c>
    </row>
    <row r="63" spans="1:6">
      <c r="A63" s="59"/>
      <c r="B63" s="64">
        <v>312</v>
      </c>
      <c r="C63" s="65" t="s">
        <v>112</v>
      </c>
      <c r="D63" s="64" t="s">
        <v>98</v>
      </c>
      <c r="E63" s="66" t="s">
        <v>37</v>
      </c>
      <c r="F63" s="65">
        <v>1</v>
      </c>
    </row>
    <row r="64" spans="1:6">
      <c r="A64" s="59"/>
      <c r="B64" s="64">
        <v>313</v>
      </c>
      <c r="C64" s="65" t="s">
        <v>113</v>
      </c>
      <c r="D64" s="64" t="s">
        <v>98</v>
      </c>
      <c r="E64" s="66" t="s">
        <v>37</v>
      </c>
      <c r="F64" s="65">
        <v>1</v>
      </c>
    </row>
    <row r="65" spans="1:6">
      <c r="A65" s="59"/>
      <c r="B65" s="67">
        <v>393</v>
      </c>
      <c r="C65" s="68" t="s">
        <v>114</v>
      </c>
      <c r="D65" s="67" t="s">
        <v>62</v>
      </c>
      <c r="E65" s="69" t="s">
        <v>115</v>
      </c>
      <c r="F65" s="65">
        <v>0</v>
      </c>
    </row>
    <row r="66" spans="1:6">
      <c r="A66" s="59"/>
      <c r="B66" s="64">
        <v>314</v>
      </c>
      <c r="C66" s="65" t="s">
        <v>114</v>
      </c>
      <c r="D66" s="64" t="s">
        <v>98</v>
      </c>
      <c r="E66" s="66" t="s">
        <v>105</v>
      </c>
      <c r="F66" s="65">
        <v>1</v>
      </c>
    </row>
    <row r="67" spans="1:6">
      <c r="A67" s="59"/>
      <c r="B67" s="64">
        <v>315</v>
      </c>
      <c r="C67" s="65" t="s">
        <v>116</v>
      </c>
      <c r="D67" s="64" t="s">
        <v>98</v>
      </c>
      <c r="E67" s="66" t="s">
        <v>37</v>
      </c>
      <c r="F67" s="65">
        <v>1</v>
      </c>
    </row>
    <row r="68" spans="1:6">
      <c r="A68" s="59"/>
      <c r="B68" s="64">
        <v>316</v>
      </c>
      <c r="C68" s="81" t="s">
        <v>117</v>
      </c>
      <c r="D68" s="64" t="s">
        <v>98</v>
      </c>
      <c r="E68" s="82"/>
      <c r="F68" s="65">
        <v>1</v>
      </c>
    </row>
    <row r="69" spans="1:6">
      <c r="A69" s="83"/>
      <c r="B69" s="83">
        <v>317</v>
      </c>
      <c r="C69" s="84" t="s">
        <v>118</v>
      </c>
      <c r="D69" s="83" t="s">
        <v>98</v>
      </c>
      <c r="E69" s="85" t="s">
        <v>37</v>
      </c>
      <c r="F69" s="73">
        <v>1</v>
      </c>
    </row>
    <row r="70" spans="1:6">
      <c r="A70" s="74" t="s">
        <v>119</v>
      </c>
      <c r="B70" s="75">
        <v>401</v>
      </c>
      <c r="C70" s="63" t="s">
        <v>120</v>
      </c>
      <c r="D70" s="75" t="s">
        <v>34</v>
      </c>
      <c r="E70" s="76" t="s">
        <v>37</v>
      </c>
      <c r="F70" s="61">
        <v>1</v>
      </c>
    </row>
    <row r="71" spans="1:6">
      <c r="A71" s="59"/>
      <c r="B71" s="64">
        <v>402</v>
      </c>
      <c r="C71" s="65" t="s">
        <v>121</v>
      </c>
      <c r="D71" s="64" t="s">
        <v>34</v>
      </c>
      <c r="E71" s="66" t="s">
        <v>37</v>
      </c>
      <c r="F71" s="65">
        <v>1</v>
      </c>
    </row>
    <row r="72" spans="1:6">
      <c r="A72" s="59"/>
      <c r="B72" s="64">
        <v>403</v>
      </c>
      <c r="C72" s="65" t="s">
        <v>122</v>
      </c>
      <c r="D72" s="64" t="s">
        <v>34</v>
      </c>
      <c r="E72" s="66" t="s">
        <v>37</v>
      </c>
      <c r="F72" s="65">
        <v>1</v>
      </c>
    </row>
    <row r="73" spans="1:6">
      <c r="A73" s="59"/>
      <c r="B73" s="67">
        <v>491</v>
      </c>
      <c r="C73" s="68" t="s">
        <v>123</v>
      </c>
      <c r="D73" s="67" t="s">
        <v>62</v>
      </c>
      <c r="E73" s="69" t="s">
        <v>124</v>
      </c>
      <c r="F73" s="65">
        <v>0</v>
      </c>
    </row>
    <row r="74" spans="1:6">
      <c r="A74" s="59"/>
      <c r="B74" s="64">
        <v>404</v>
      </c>
      <c r="C74" s="65" t="s">
        <v>123</v>
      </c>
      <c r="D74" s="64" t="s">
        <v>34</v>
      </c>
      <c r="E74" s="66" t="s">
        <v>105</v>
      </c>
      <c r="F74" s="65">
        <v>1</v>
      </c>
    </row>
    <row r="75" spans="1:6">
      <c r="A75" s="59"/>
      <c r="B75" s="64">
        <v>405</v>
      </c>
      <c r="C75" s="65" t="s">
        <v>125</v>
      </c>
      <c r="D75" s="64" t="s">
        <v>34</v>
      </c>
      <c r="E75" s="66" t="s">
        <v>126</v>
      </c>
      <c r="F75" s="65">
        <v>1</v>
      </c>
    </row>
    <row r="76" spans="1:6">
      <c r="A76" s="59"/>
      <c r="B76" s="64">
        <v>406</v>
      </c>
      <c r="C76" s="65" t="s">
        <v>127</v>
      </c>
      <c r="D76" s="64" t="s">
        <v>34</v>
      </c>
      <c r="E76" s="66" t="s">
        <v>37</v>
      </c>
      <c r="F76" s="65">
        <v>1</v>
      </c>
    </row>
    <row r="77" spans="1:6">
      <c r="A77" s="59"/>
      <c r="B77" s="64">
        <v>407</v>
      </c>
      <c r="C77" s="65" t="s">
        <v>128</v>
      </c>
      <c r="D77" s="64" t="s">
        <v>34</v>
      </c>
      <c r="E77" s="66" t="s">
        <v>37</v>
      </c>
      <c r="F77" s="65">
        <v>1</v>
      </c>
    </row>
    <row r="78" spans="1:6">
      <c r="A78" s="59"/>
      <c r="B78" s="64">
        <v>408</v>
      </c>
      <c r="C78" s="65" t="s">
        <v>129</v>
      </c>
      <c r="D78" s="64" t="s">
        <v>34</v>
      </c>
      <c r="E78" s="66" t="s">
        <v>37</v>
      </c>
      <c r="F78" s="65">
        <v>1</v>
      </c>
    </row>
    <row r="79" spans="1:6">
      <c r="A79" s="59"/>
      <c r="B79" s="64">
        <v>409</v>
      </c>
      <c r="C79" s="65" t="s">
        <v>130</v>
      </c>
      <c r="D79" s="64" t="s">
        <v>34</v>
      </c>
      <c r="E79" s="66" t="s">
        <v>37</v>
      </c>
      <c r="F79" s="65">
        <v>1</v>
      </c>
    </row>
    <row r="80" spans="1:6">
      <c r="A80" s="59"/>
      <c r="B80" s="64">
        <v>410</v>
      </c>
      <c r="C80" s="65" t="s">
        <v>131</v>
      </c>
      <c r="D80" s="64" t="s">
        <v>34</v>
      </c>
      <c r="E80" s="66" t="s">
        <v>132</v>
      </c>
      <c r="F80" s="65">
        <v>1</v>
      </c>
    </row>
    <row r="81" spans="1:6">
      <c r="A81" s="59"/>
      <c r="B81" s="64">
        <v>411</v>
      </c>
      <c r="C81" s="65" t="s">
        <v>133</v>
      </c>
      <c r="D81" s="64" t="s">
        <v>34</v>
      </c>
      <c r="E81" s="66" t="s">
        <v>37</v>
      </c>
      <c r="F81" s="65">
        <v>1</v>
      </c>
    </row>
    <row r="82" spans="1:6">
      <c r="A82" s="59"/>
      <c r="B82" s="64">
        <v>412</v>
      </c>
      <c r="C82" s="65" t="s">
        <v>134</v>
      </c>
      <c r="D82" s="64" t="s">
        <v>34</v>
      </c>
      <c r="E82" s="66" t="s">
        <v>37</v>
      </c>
      <c r="F82" s="65">
        <v>1</v>
      </c>
    </row>
    <row r="83" spans="1:6">
      <c r="A83" s="59"/>
      <c r="B83" s="64">
        <v>413</v>
      </c>
      <c r="C83" s="65" t="s">
        <v>135</v>
      </c>
      <c r="D83" s="64" t="s">
        <v>34</v>
      </c>
      <c r="E83" s="66" t="s">
        <v>37</v>
      </c>
      <c r="F83" s="65">
        <v>1</v>
      </c>
    </row>
    <row r="84" spans="1:6">
      <c r="A84" s="59"/>
      <c r="B84" s="64">
        <v>414</v>
      </c>
      <c r="C84" s="65" t="s">
        <v>136</v>
      </c>
      <c r="D84" s="64" t="s">
        <v>34</v>
      </c>
      <c r="E84" s="66" t="s">
        <v>37</v>
      </c>
      <c r="F84" s="65">
        <v>1</v>
      </c>
    </row>
    <row r="85" spans="1:6">
      <c r="A85" s="59"/>
      <c r="B85" s="64">
        <v>415</v>
      </c>
      <c r="C85" s="65" t="s">
        <v>137</v>
      </c>
      <c r="D85" s="64" t="s">
        <v>34</v>
      </c>
      <c r="E85" s="66" t="s">
        <v>37</v>
      </c>
      <c r="F85" s="65">
        <v>1</v>
      </c>
    </row>
    <row r="86" spans="1:6">
      <c r="A86" s="59"/>
      <c r="B86" s="64">
        <v>416</v>
      </c>
      <c r="C86" s="65" t="s">
        <v>138</v>
      </c>
      <c r="D86" s="64" t="s">
        <v>34</v>
      </c>
      <c r="E86" s="66" t="s">
        <v>37</v>
      </c>
      <c r="F86" s="65">
        <v>1</v>
      </c>
    </row>
    <row r="87" spans="1:6">
      <c r="A87" s="59"/>
      <c r="B87" s="64">
        <v>417</v>
      </c>
      <c r="C87" s="65" t="s">
        <v>139</v>
      </c>
      <c r="D87" s="64" t="s">
        <v>34</v>
      </c>
      <c r="E87" s="66" t="s">
        <v>37</v>
      </c>
      <c r="F87" s="65">
        <v>1</v>
      </c>
    </row>
    <row r="88" spans="1:6">
      <c r="A88" s="59"/>
      <c r="B88" s="64">
        <v>418</v>
      </c>
      <c r="C88" s="65" t="s">
        <v>140</v>
      </c>
      <c r="D88" s="64" t="s">
        <v>34</v>
      </c>
      <c r="E88" s="66" t="s">
        <v>141</v>
      </c>
      <c r="F88" s="65">
        <v>1</v>
      </c>
    </row>
    <row r="89" spans="1:6">
      <c r="A89" s="59"/>
      <c r="B89" s="64">
        <v>419</v>
      </c>
      <c r="C89" s="65" t="s">
        <v>142</v>
      </c>
      <c r="D89" s="64" t="s">
        <v>34</v>
      </c>
      <c r="E89" s="66" t="s">
        <v>37</v>
      </c>
      <c r="F89" s="65">
        <v>1</v>
      </c>
    </row>
    <row r="90" spans="1:6">
      <c r="A90" s="59"/>
      <c r="B90" s="64">
        <v>420</v>
      </c>
      <c r="C90" s="65" t="s">
        <v>143</v>
      </c>
      <c r="D90" s="64" t="s">
        <v>34</v>
      </c>
      <c r="E90" s="66" t="s">
        <v>37</v>
      </c>
      <c r="F90" s="65">
        <v>1</v>
      </c>
    </row>
    <row r="91" spans="1:6">
      <c r="A91" s="59"/>
      <c r="B91" s="64">
        <v>421</v>
      </c>
      <c r="C91" s="65" t="s">
        <v>144</v>
      </c>
      <c r="D91" s="64" t="s">
        <v>34</v>
      </c>
      <c r="E91" s="66" t="s">
        <v>37</v>
      </c>
      <c r="F91" s="65">
        <v>1</v>
      </c>
    </row>
    <row r="92" spans="1:6">
      <c r="A92" s="59"/>
      <c r="B92" s="64">
        <v>422</v>
      </c>
      <c r="C92" s="65" t="s">
        <v>145</v>
      </c>
      <c r="D92" s="64" t="s">
        <v>34</v>
      </c>
      <c r="E92" s="66" t="s">
        <v>37</v>
      </c>
      <c r="F92" s="65">
        <v>1</v>
      </c>
    </row>
    <row r="93" spans="1:6">
      <c r="A93" s="59"/>
      <c r="B93" s="64">
        <v>423</v>
      </c>
      <c r="C93" s="65" t="s">
        <v>146</v>
      </c>
      <c r="D93" s="64" t="s">
        <v>34</v>
      </c>
      <c r="E93" s="66" t="s">
        <v>37</v>
      </c>
      <c r="F93" s="65">
        <v>1</v>
      </c>
    </row>
    <row r="94" spans="1:6">
      <c r="A94" s="59"/>
      <c r="B94" s="64">
        <v>424</v>
      </c>
      <c r="C94" s="65" t="s">
        <v>147</v>
      </c>
      <c r="D94" s="64" t="s">
        <v>34</v>
      </c>
      <c r="E94" s="66" t="s">
        <v>37</v>
      </c>
      <c r="F94" s="65">
        <v>1</v>
      </c>
    </row>
    <row r="95" spans="1:6">
      <c r="A95" s="59"/>
      <c r="B95" s="64">
        <v>425</v>
      </c>
      <c r="C95" s="65" t="s">
        <v>148</v>
      </c>
      <c r="D95" s="64" t="s">
        <v>34</v>
      </c>
      <c r="E95" s="66" t="s">
        <v>37</v>
      </c>
      <c r="F95" s="65">
        <v>1</v>
      </c>
    </row>
    <row r="96" spans="1:6">
      <c r="A96" s="59"/>
      <c r="B96" s="64">
        <v>426</v>
      </c>
      <c r="C96" s="65" t="s">
        <v>149</v>
      </c>
      <c r="D96" s="64" t="s">
        <v>34</v>
      </c>
      <c r="E96" s="66" t="s">
        <v>37</v>
      </c>
      <c r="F96" s="65">
        <v>1</v>
      </c>
    </row>
    <row r="97" spans="1:6">
      <c r="A97" s="59"/>
      <c r="B97" s="64">
        <v>427</v>
      </c>
      <c r="C97" s="65" t="s">
        <v>150</v>
      </c>
      <c r="D97" s="64" t="s">
        <v>34</v>
      </c>
      <c r="E97" s="66" t="s">
        <v>37</v>
      </c>
      <c r="F97" s="65">
        <v>1</v>
      </c>
    </row>
    <row r="98" spans="1:6">
      <c r="A98" s="59"/>
      <c r="B98" s="64">
        <v>428</v>
      </c>
      <c r="C98" s="65" t="s">
        <v>151</v>
      </c>
      <c r="D98" s="64" t="s">
        <v>34</v>
      </c>
      <c r="E98" s="66" t="s">
        <v>37</v>
      </c>
      <c r="F98" s="65">
        <v>1</v>
      </c>
    </row>
    <row r="99" spans="1:6">
      <c r="A99" s="59"/>
      <c r="B99" s="70">
        <v>429</v>
      </c>
      <c r="C99" s="71" t="s">
        <v>152</v>
      </c>
      <c r="D99" s="70" t="s">
        <v>34</v>
      </c>
      <c r="E99" s="72" t="s">
        <v>37</v>
      </c>
      <c r="F99" s="65">
        <v>1</v>
      </c>
    </row>
    <row r="100" spans="1:6">
      <c r="A100" s="59"/>
      <c r="B100" s="64">
        <v>430</v>
      </c>
      <c r="C100" s="65" t="s">
        <v>153</v>
      </c>
      <c r="D100" s="64" t="s">
        <v>34</v>
      </c>
      <c r="E100" s="66" t="s">
        <v>37</v>
      </c>
      <c r="F100" s="65">
        <v>1</v>
      </c>
    </row>
    <row r="101" spans="1:6">
      <c r="A101" s="59"/>
      <c r="B101" s="70">
        <v>431</v>
      </c>
      <c r="C101" s="71" t="s">
        <v>154</v>
      </c>
      <c r="D101" s="70" t="s">
        <v>34</v>
      </c>
      <c r="E101" s="72" t="s">
        <v>37</v>
      </c>
      <c r="F101" s="65">
        <v>1</v>
      </c>
    </row>
    <row r="102" spans="1:6">
      <c r="A102" s="59"/>
      <c r="B102" s="64">
        <v>432</v>
      </c>
      <c r="C102" s="65" t="s">
        <v>155</v>
      </c>
      <c r="D102" s="64" t="s">
        <v>34</v>
      </c>
      <c r="E102" s="66" t="s">
        <v>37</v>
      </c>
      <c r="F102" s="65">
        <v>1</v>
      </c>
    </row>
    <row r="103" spans="1:6">
      <c r="A103" s="59"/>
      <c r="B103" s="70">
        <v>433</v>
      </c>
      <c r="C103" s="71" t="s">
        <v>156</v>
      </c>
      <c r="D103" s="64" t="s">
        <v>34</v>
      </c>
      <c r="E103" s="72"/>
      <c r="F103" s="65">
        <v>1</v>
      </c>
    </row>
    <row r="104" spans="1:6">
      <c r="A104" s="59"/>
      <c r="B104" s="70">
        <v>434</v>
      </c>
      <c r="C104" s="71" t="s">
        <v>157</v>
      </c>
      <c r="D104" s="64" t="s">
        <v>34</v>
      </c>
      <c r="E104" s="72"/>
      <c r="F104" s="65">
        <v>1</v>
      </c>
    </row>
    <row r="105" spans="1:6">
      <c r="A105" s="59"/>
      <c r="B105" s="64">
        <v>435</v>
      </c>
      <c r="C105" s="65" t="s">
        <v>158</v>
      </c>
      <c r="D105" s="64" t="s">
        <v>34</v>
      </c>
      <c r="E105" s="66" t="s">
        <v>37</v>
      </c>
      <c r="F105" s="65">
        <v>1</v>
      </c>
    </row>
    <row r="106" spans="1:6">
      <c r="A106" s="59"/>
      <c r="B106" s="59">
        <v>436</v>
      </c>
      <c r="C106" s="81" t="s">
        <v>159</v>
      </c>
      <c r="D106" s="59" t="s">
        <v>34</v>
      </c>
      <c r="E106" s="82"/>
      <c r="F106" s="65">
        <v>1</v>
      </c>
    </row>
    <row r="107" spans="1:6">
      <c r="A107" s="59"/>
      <c r="B107" s="64">
        <v>437</v>
      </c>
      <c r="C107" s="65" t="s">
        <v>160</v>
      </c>
      <c r="D107" s="64" t="s">
        <v>34</v>
      </c>
      <c r="E107" s="66"/>
      <c r="F107" s="65">
        <v>1</v>
      </c>
    </row>
    <row r="108" spans="1:6">
      <c r="A108" s="59"/>
      <c r="B108" s="64">
        <v>438</v>
      </c>
      <c r="C108" s="65" t="s">
        <v>161</v>
      </c>
      <c r="D108" s="64" t="s">
        <v>162</v>
      </c>
      <c r="E108" s="66"/>
      <c r="F108" s="71">
        <v>1</v>
      </c>
    </row>
    <row r="109" spans="1:6">
      <c r="A109" s="59"/>
      <c r="B109" s="64">
        <v>439</v>
      </c>
      <c r="C109" s="65" t="s">
        <v>163</v>
      </c>
      <c r="D109" s="64" t="s">
        <v>162</v>
      </c>
      <c r="E109" s="66"/>
      <c r="F109" s="73">
        <v>1</v>
      </c>
    </row>
    <row r="110" spans="1:6">
      <c r="A110" s="74" t="s">
        <v>164</v>
      </c>
      <c r="B110" s="75">
        <v>501</v>
      </c>
      <c r="C110" s="63" t="s">
        <v>165</v>
      </c>
      <c r="D110" s="75" t="s">
        <v>98</v>
      </c>
      <c r="E110" s="76" t="s">
        <v>166</v>
      </c>
      <c r="F110" s="61">
        <v>1</v>
      </c>
    </row>
    <row r="111" spans="1:6">
      <c r="A111" s="59"/>
      <c r="B111" s="67">
        <v>591</v>
      </c>
      <c r="C111" s="68" t="s">
        <v>167</v>
      </c>
      <c r="D111" s="67" t="s">
        <v>62</v>
      </c>
      <c r="E111" s="86" t="s">
        <v>168</v>
      </c>
      <c r="F111" s="65">
        <v>0</v>
      </c>
    </row>
    <row r="112" spans="1:6">
      <c r="A112" s="59"/>
      <c r="B112" s="67">
        <v>592</v>
      </c>
      <c r="C112" s="68" t="s">
        <v>167</v>
      </c>
      <c r="D112" s="67" t="s">
        <v>62</v>
      </c>
      <c r="E112" s="86" t="s">
        <v>169</v>
      </c>
      <c r="F112" s="65">
        <v>0</v>
      </c>
    </row>
    <row r="113" spans="1:6">
      <c r="A113" s="59"/>
      <c r="B113" s="67">
        <v>593</v>
      </c>
      <c r="C113" s="68" t="s">
        <v>167</v>
      </c>
      <c r="D113" s="67" t="s">
        <v>62</v>
      </c>
      <c r="E113" s="86" t="s">
        <v>170</v>
      </c>
      <c r="F113" s="65">
        <v>0</v>
      </c>
    </row>
    <row r="114" spans="1:6">
      <c r="A114" s="59"/>
      <c r="B114" s="67">
        <v>594</v>
      </c>
      <c r="C114" s="68" t="s">
        <v>167</v>
      </c>
      <c r="D114" s="67" t="s">
        <v>62</v>
      </c>
      <c r="E114" s="86" t="s">
        <v>171</v>
      </c>
      <c r="F114" s="65">
        <v>0</v>
      </c>
    </row>
    <row r="115" spans="1:6" ht="27">
      <c r="A115" s="59"/>
      <c r="B115" s="70">
        <v>502</v>
      </c>
      <c r="C115" s="71" t="s">
        <v>172</v>
      </c>
      <c r="D115" s="70" t="s">
        <v>98</v>
      </c>
      <c r="E115" s="87" t="s">
        <v>173</v>
      </c>
      <c r="F115" s="73">
        <v>1</v>
      </c>
    </row>
    <row r="116" spans="1:6">
      <c r="A116" s="74" t="s">
        <v>174</v>
      </c>
      <c r="B116" s="75">
        <v>601</v>
      </c>
      <c r="C116" s="63" t="s">
        <v>175</v>
      </c>
      <c r="D116" s="75" t="s">
        <v>41</v>
      </c>
      <c r="E116" s="76" t="s">
        <v>176</v>
      </c>
      <c r="F116" s="61">
        <v>1</v>
      </c>
    </row>
    <row r="117" spans="1:6">
      <c r="A117" s="59"/>
      <c r="B117" s="64">
        <v>602</v>
      </c>
      <c r="C117" s="65" t="s">
        <v>177</v>
      </c>
      <c r="D117" s="64" t="s">
        <v>41</v>
      </c>
      <c r="E117" s="66" t="s">
        <v>178</v>
      </c>
      <c r="F117" s="65">
        <v>1</v>
      </c>
    </row>
    <row r="118" spans="1:6">
      <c r="A118" s="59"/>
      <c r="B118" s="64">
        <v>603</v>
      </c>
      <c r="C118" s="65" t="s">
        <v>179</v>
      </c>
      <c r="D118" s="64" t="s">
        <v>41</v>
      </c>
      <c r="E118" s="66" t="s">
        <v>37</v>
      </c>
      <c r="F118" s="65">
        <v>1</v>
      </c>
    </row>
    <row r="119" spans="1:6">
      <c r="A119" s="59"/>
      <c r="B119" s="64">
        <v>604</v>
      </c>
      <c r="C119" s="65" t="s">
        <v>180</v>
      </c>
      <c r="D119" s="64" t="s">
        <v>41</v>
      </c>
      <c r="E119" s="66" t="s">
        <v>37</v>
      </c>
      <c r="F119" s="65">
        <v>1</v>
      </c>
    </row>
    <row r="120" spans="1:6">
      <c r="A120" s="59"/>
      <c r="B120" s="64">
        <v>605</v>
      </c>
      <c r="C120" s="65" t="s">
        <v>181</v>
      </c>
      <c r="D120" s="64" t="s">
        <v>41</v>
      </c>
      <c r="E120" s="66" t="s">
        <v>37</v>
      </c>
      <c r="F120" s="65">
        <v>1</v>
      </c>
    </row>
    <row r="121" spans="1:6">
      <c r="A121" s="59"/>
      <c r="B121" s="64">
        <v>606</v>
      </c>
      <c r="C121" s="65" t="s">
        <v>182</v>
      </c>
      <c r="D121" s="64" t="s">
        <v>41</v>
      </c>
      <c r="E121" s="66" t="s">
        <v>37</v>
      </c>
      <c r="F121" s="65">
        <v>1</v>
      </c>
    </row>
    <row r="122" spans="1:6">
      <c r="A122" s="59"/>
      <c r="B122" s="64">
        <v>607</v>
      </c>
      <c r="C122" s="65" t="s">
        <v>183</v>
      </c>
      <c r="D122" s="64" t="s">
        <v>41</v>
      </c>
      <c r="E122" s="66" t="s">
        <v>37</v>
      </c>
      <c r="F122" s="65">
        <v>1</v>
      </c>
    </row>
    <row r="123" spans="1:6">
      <c r="A123" s="59"/>
      <c r="B123" s="64">
        <v>608</v>
      </c>
      <c r="C123" s="65" t="s">
        <v>184</v>
      </c>
      <c r="D123" s="64" t="s">
        <v>41</v>
      </c>
      <c r="E123" s="66" t="s">
        <v>37</v>
      </c>
      <c r="F123" s="65">
        <v>1</v>
      </c>
    </row>
    <row r="124" spans="1:6">
      <c r="A124" s="59"/>
      <c r="B124" s="64">
        <v>609</v>
      </c>
      <c r="C124" s="65" t="s">
        <v>185</v>
      </c>
      <c r="D124" s="64" t="s">
        <v>41</v>
      </c>
      <c r="E124" s="66" t="s">
        <v>37</v>
      </c>
      <c r="F124" s="65">
        <v>1</v>
      </c>
    </row>
    <row r="125" spans="1:6">
      <c r="A125" s="59"/>
      <c r="B125" s="64">
        <v>610</v>
      </c>
      <c r="C125" s="65" t="s">
        <v>186</v>
      </c>
      <c r="D125" s="64" t="s">
        <v>41</v>
      </c>
      <c r="E125" s="66" t="s">
        <v>37</v>
      </c>
      <c r="F125" s="65">
        <v>1</v>
      </c>
    </row>
    <row r="126" spans="1:6">
      <c r="A126" s="59"/>
      <c r="B126" s="64">
        <v>611</v>
      </c>
      <c r="C126" s="65" t="s">
        <v>187</v>
      </c>
      <c r="D126" s="64" t="s">
        <v>41</v>
      </c>
      <c r="E126" s="66" t="s">
        <v>37</v>
      </c>
      <c r="F126" s="65">
        <v>1</v>
      </c>
    </row>
    <row r="127" spans="1:6">
      <c r="A127" s="59"/>
      <c r="B127" s="64">
        <v>612</v>
      </c>
      <c r="C127" s="65" t="s">
        <v>188</v>
      </c>
      <c r="D127" s="64" t="s">
        <v>41</v>
      </c>
      <c r="E127" s="66" t="s">
        <v>37</v>
      </c>
      <c r="F127" s="65">
        <v>1</v>
      </c>
    </row>
    <row r="128" spans="1:6">
      <c r="A128" s="59"/>
      <c r="B128" s="64">
        <v>613</v>
      </c>
      <c r="C128" s="65" t="s">
        <v>189</v>
      </c>
      <c r="D128" s="64" t="s">
        <v>41</v>
      </c>
      <c r="E128" s="66" t="s">
        <v>37</v>
      </c>
      <c r="F128" s="65">
        <v>1</v>
      </c>
    </row>
    <row r="129" spans="1:6">
      <c r="A129" s="59"/>
      <c r="B129" s="64">
        <v>614</v>
      </c>
      <c r="C129" s="65" t="s">
        <v>190</v>
      </c>
      <c r="D129" s="64" t="s">
        <v>41</v>
      </c>
      <c r="E129" s="66" t="s">
        <v>37</v>
      </c>
      <c r="F129" s="65">
        <v>1</v>
      </c>
    </row>
    <row r="130" spans="1:6">
      <c r="A130" s="59"/>
      <c r="B130" s="64">
        <v>615</v>
      </c>
      <c r="C130" s="65" t="s">
        <v>191</v>
      </c>
      <c r="D130" s="64" t="s">
        <v>41</v>
      </c>
      <c r="E130" s="66" t="s">
        <v>37</v>
      </c>
      <c r="F130" s="65">
        <v>1</v>
      </c>
    </row>
    <row r="131" spans="1:6">
      <c r="A131" s="59"/>
      <c r="B131" s="64">
        <v>616</v>
      </c>
      <c r="C131" s="65" t="s">
        <v>192</v>
      </c>
      <c r="D131" s="64" t="s">
        <v>41</v>
      </c>
      <c r="E131" s="66" t="s">
        <v>37</v>
      </c>
      <c r="F131" s="65">
        <v>1</v>
      </c>
    </row>
    <row r="132" spans="1:6">
      <c r="A132" s="59"/>
      <c r="B132" s="64">
        <v>617</v>
      </c>
      <c r="C132" s="65" t="s">
        <v>193</v>
      </c>
      <c r="D132" s="64" t="s">
        <v>41</v>
      </c>
      <c r="E132" s="66" t="s">
        <v>37</v>
      </c>
      <c r="F132" s="65">
        <v>1</v>
      </c>
    </row>
    <row r="133" spans="1:6">
      <c r="A133" s="83"/>
      <c r="B133" s="88">
        <v>618</v>
      </c>
      <c r="C133" s="73" t="s">
        <v>194</v>
      </c>
      <c r="D133" s="88" t="s">
        <v>41</v>
      </c>
      <c r="E133" s="89" t="s">
        <v>37</v>
      </c>
      <c r="F133" s="73">
        <v>1</v>
      </c>
    </row>
    <row r="134" spans="1:6">
      <c r="A134" s="74" t="s">
        <v>195</v>
      </c>
      <c r="B134" s="75">
        <v>701</v>
      </c>
      <c r="C134" s="63" t="s">
        <v>196</v>
      </c>
      <c r="D134" s="75" t="s">
        <v>41</v>
      </c>
      <c r="E134" s="76" t="s">
        <v>37</v>
      </c>
      <c r="F134" s="61">
        <v>1</v>
      </c>
    </row>
    <row r="135" spans="1:6">
      <c r="A135" s="59"/>
      <c r="B135" s="64">
        <v>702</v>
      </c>
      <c r="C135" s="65" t="s">
        <v>197</v>
      </c>
      <c r="D135" s="64" t="s">
        <v>98</v>
      </c>
      <c r="E135" s="66" t="s">
        <v>198</v>
      </c>
      <c r="F135" s="65">
        <v>1</v>
      </c>
    </row>
    <row r="136" spans="1:6">
      <c r="A136" s="59"/>
      <c r="B136" s="64">
        <v>703</v>
      </c>
      <c r="C136" s="65" t="s">
        <v>199</v>
      </c>
      <c r="D136" s="64" t="s">
        <v>41</v>
      </c>
      <c r="E136" s="66" t="s">
        <v>37</v>
      </c>
      <c r="F136" s="65">
        <v>1</v>
      </c>
    </row>
    <row r="137" spans="1:6">
      <c r="A137" s="59"/>
      <c r="B137" s="64">
        <v>704</v>
      </c>
      <c r="C137" s="65" t="s">
        <v>200</v>
      </c>
      <c r="D137" s="64" t="s">
        <v>41</v>
      </c>
      <c r="E137" s="66" t="s">
        <v>37</v>
      </c>
      <c r="F137" s="65">
        <v>1</v>
      </c>
    </row>
    <row r="138" spans="1:6">
      <c r="A138" s="59"/>
      <c r="B138" s="64">
        <v>705</v>
      </c>
      <c r="C138" s="65" t="s">
        <v>201</v>
      </c>
      <c r="D138" s="64" t="s">
        <v>41</v>
      </c>
      <c r="E138" s="66" t="s">
        <v>37</v>
      </c>
      <c r="F138" s="65">
        <v>1</v>
      </c>
    </row>
    <row r="139" spans="1:6">
      <c r="A139" s="59"/>
      <c r="B139" s="64">
        <v>706</v>
      </c>
      <c r="C139" s="65" t="s">
        <v>202</v>
      </c>
      <c r="D139" s="64" t="s">
        <v>98</v>
      </c>
      <c r="E139" s="66" t="s">
        <v>203</v>
      </c>
      <c r="F139" s="65">
        <v>1</v>
      </c>
    </row>
    <row r="140" spans="1:6">
      <c r="A140" s="59"/>
      <c r="B140" s="64">
        <v>707</v>
      </c>
      <c r="C140" s="65" t="s">
        <v>204</v>
      </c>
      <c r="D140" s="64" t="s">
        <v>41</v>
      </c>
      <c r="E140" s="66" t="s">
        <v>205</v>
      </c>
      <c r="F140" s="65">
        <v>1</v>
      </c>
    </row>
    <row r="141" spans="1:6">
      <c r="A141" s="59"/>
      <c r="B141" s="64">
        <v>708</v>
      </c>
      <c r="C141" s="65" t="s">
        <v>206</v>
      </c>
      <c r="D141" s="64" t="s">
        <v>41</v>
      </c>
      <c r="E141" s="66" t="s">
        <v>37</v>
      </c>
      <c r="F141" s="65">
        <v>1</v>
      </c>
    </row>
    <row r="142" spans="1:6">
      <c r="A142" s="59"/>
      <c r="B142" s="64">
        <v>709</v>
      </c>
      <c r="C142" s="65" t="s">
        <v>207</v>
      </c>
      <c r="D142" s="64" t="s">
        <v>41</v>
      </c>
      <c r="E142" s="66" t="s">
        <v>37</v>
      </c>
      <c r="F142" s="65">
        <v>1</v>
      </c>
    </row>
    <row r="143" spans="1:6">
      <c r="A143" s="59"/>
      <c r="B143" s="64">
        <v>710</v>
      </c>
      <c r="C143" s="65" t="s">
        <v>208</v>
      </c>
      <c r="D143" s="64" t="s">
        <v>41</v>
      </c>
      <c r="E143" s="66" t="s">
        <v>37</v>
      </c>
      <c r="F143" s="65">
        <v>1</v>
      </c>
    </row>
    <row r="144" spans="1:6">
      <c r="A144" s="59"/>
      <c r="B144" s="64">
        <v>711</v>
      </c>
      <c r="C144" s="65" t="s">
        <v>209</v>
      </c>
      <c r="D144" s="64" t="s">
        <v>41</v>
      </c>
      <c r="E144" s="66" t="s">
        <v>210</v>
      </c>
      <c r="F144" s="65">
        <v>1</v>
      </c>
    </row>
    <row r="145" spans="1:6">
      <c r="A145" s="59"/>
      <c r="B145" s="64">
        <v>712</v>
      </c>
      <c r="C145" s="65" t="s">
        <v>211</v>
      </c>
      <c r="D145" s="64" t="s">
        <v>41</v>
      </c>
      <c r="E145" s="66" t="s">
        <v>37</v>
      </c>
      <c r="F145" s="65">
        <v>1</v>
      </c>
    </row>
    <row r="146" spans="1:6">
      <c r="A146" s="59"/>
      <c r="B146" s="64">
        <v>713</v>
      </c>
      <c r="C146" s="65" t="s">
        <v>212</v>
      </c>
      <c r="D146" s="64" t="s">
        <v>41</v>
      </c>
      <c r="E146" s="66" t="s">
        <v>213</v>
      </c>
      <c r="F146" s="65">
        <v>1</v>
      </c>
    </row>
    <row r="147" spans="1:6">
      <c r="A147" s="59"/>
      <c r="B147" s="64">
        <v>714</v>
      </c>
      <c r="C147" s="65" t="s">
        <v>214</v>
      </c>
      <c r="D147" s="64" t="s">
        <v>98</v>
      </c>
      <c r="E147" s="66" t="s">
        <v>215</v>
      </c>
      <c r="F147" s="65">
        <v>1</v>
      </c>
    </row>
    <row r="148" spans="1:6">
      <c r="A148" s="59"/>
      <c r="B148" s="64">
        <v>715</v>
      </c>
      <c r="C148" s="65" t="s">
        <v>216</v>
      </c>
      <c r="D148" s="64" t="s">
        <v>98</v>
      </c>
      <c r="E148" s="66" t="s">
        <v>37</v>
      </c>
      <c r="F148" s="65">
        <v>1</v>
      </c>
    </row>
    <row r="149" spans="1:6">
      <c r="A149" s="59"/>
      <c r="B149" s="67">
        <v>791</v>
      </c>
      <c r="C149" s="68" t="s">
        <v>217</v>
      </c>
      <c r="D149" s="67" t="s">
        <v>62</v>
      </c>
      <c r="E149" s="69" t="s">
        <v>218</v>
      </c>
      <c r="F149" s="65">
        <v>0</v>
      </c>
    </row>
    <row r="150" spans="1:6">
      <c r="A150" s="59"/>
      <c r="B150" s="64">
        <v>716</v>
      </c>
      <c r="C150" s="65" t="s">
        <v>217</v>
      </c>
      <c r="D150" s="64" t="s">
        <v>98</v>
      </c>
      <c r="E150" s="66" t="s">
        <v>105</v>
      </c>
      <c r="F150" s="65">
        <v>1</v>
      </c>
    </row>
    <row r="151" spans="1:6">
      <c r="A151" s="59"/>
      <c r="B151" s="64">
        <v>717</v>
      </c>
      <c r="C151" s="65" t="s">
        <v>219</v>
      </c>
      <c r="D151" s="64" t="s">
        <v>98</v>
      </c>
      <c r="E151" s="66" t="s">
        <v>220</v>
      </c>
      <c r="F151" s="65">
        <v>1</v>
      </c>
    </row>
    <row r="152" spans="1:6">
      <c r="A152" s="59"/>
      <c r="B152" s="64">
        <v>718</v>
      </c>
      <c r="C152" s="65" t="s">
        <v>221</v>
      </c>
      <c r="D152" s="64" t="s">
        <v>98</v>
      </c>
      <c r="E152" s="66" t="s">
        <v>37</v>
      </c>
      <c r="F152" s="65">
        <v>1</v>
      </c>
    </row>
    <row r="153" spans="1:6">
      <c r="A153" s="59"/>
      <c r="B153" s="64">
        <v>719</v>
      </c>
      <c r="C153" s="65" t="s">
        <v>222</v>
      </c>
      <c r="D153" s="64" t="s">
        <v>41</v>
      </c>
      <c r="E153" s="66" t="s">
        <v>223</v>
      </c>
      <c r="F153" s="65">
        <v>1</v>
      </c>
    </row>
    <row r="154" spans="1:6">
      <c r="A154" s="59"/>
      <c r="B154" s="64">
        <v>720</v>
      </c>
      <c r="C154" s="65" t="s">
        <v>224</v>
      </c>
      <c r="D154" s="64" t="s">
        <v>98</v>
      </c>
      <c r="E154" s="66" t="s">
        <v>37</v>
      </c>
      <c r="F154" s="65">
        <v>1</v>
      </c>
    </row>
    <row r="155" spans="1:6">
      <c r="A155" s="59"/>
      <c r="B155" s="64">
        <v>721</v>
      </c>
      <c r="C155" s="65" t="s">
        <v>225</v>
      </c>
      <c r="D155" s="64" t="s">
        <v>98</v>
      </c>
      <c r="E155" s="66" t="s">
        <v>37</v>
      </c>
      <c r="F155" s="65">
        <v>1</v>
      </c>
    </row>
    <row r="156" spans="1:6">
      <c r="A156" s="59"/>
      <c r="B156" s="64">
        <v>722</v>
      </c>
      <c r="C156" s="65" t="s">
        <v>226</v>
      </c>
      <c r="D156" s="64" t="s">
        <v>98</v>
      </c>
      <c r="E156" s="66" t="s">
        <v>227</v>
      </c>
      <c r="F156" s="65">
        <v>1</v>
      </c>
    </row>
    <row r="157" spans="1:6">
      <c r="A157" s="59"/>
      <c r="B157" s="64">
        <v>723</v>
      </c>
      <c r="C157" s="65" t="s">
        <v>228</v>
      </c>
      <c r="D157" s="64" t="s">
        <v>98</v>
      </c>
      <c r="E157" s="66" t="s">
        <v>37</v>
      </c>
      <c r="F157" s="65">
        <v>1</v>
      </c>
    </row>
    <row r="158" spans="1:6">
      <c r="A158" s="59"/>
      <c r="B158" s="64">
        <v>724</v>
      </c>
      <c r="C158" s="65" t="s">
        <v>229</v>
      </c>
      <c r="D158" s="64" t="s">
        <v>98</v>
      </c>
      <c r="E158" s="66" t="s">
        <v>37</v>
      </c>
      <c r="F158" s="65">
        <v>1</v>
      </c>
    </row>
    <row r="159" spans="1:6">
      <c r="A159" s="59"/>
      <c r="B159" s="64">
        <v>725</v>
      </c>
      <c r="C159" s="65" t="s">
        <v>230</v>
      </c>
      <c r="D159" s="64" t="s">
        <v>41</v>
      </c>
      <c r="E159" s="66" t="s">
        <v>37</v>
      </c>
      <c r="F159" s="65">
        <v>1</v>
      </c>
    </row>
    <row r="160" spans="1:6">
      <c r="A160" s="59"/>
      <c r="B160" s="64">
        <v>726</v>
      </c>
      <c r="C160" s="65" t="s">
        <v>231</v>
      </c>
      <c r="D160" s="64" t="s">
        <v>98</v>
      </c>
      <c r="E160" s="66" t="s">
        <v>232</v>
      </c>
      <c r="F160" s="65">
        <v>1</v>
      </c>
    </row>
    <row r="161" spans="1:6">
      <c r="A161" s="59"/>
      <c r="B161" s="64">
        <v>727</v>
      </c>
      <c r="C161" s="65" t="s">
        <v>233</v>
      </c>
      <c r="D161" s="64" t="s">
        <v>98</v>
      </c>
      <c r="E161" s="66" t="s">
        <v>37</v>
      </c>
      <c r="F161" s="65">
        <v>1</v>
      </c>
    </row>
    <row r="162" spans="1:6">
      <c r="A162" s="59"/>
      <c r="B162" s="64">
        <v>728</v>
      </c>
      <c r="C162" s="65" t="s">
        <v>234</v>
      </c>
      <c r="D162" s="64" t="s">
        <v>41</v>
      </c>
      <c r="E162" s="66" t="s">
        <v>37</v>
      </c>
      <c r="F162" s="65">
        <v>1</v>
      </c>
    </row>
    <row r="163" spans="1:6">
      <c r="A163" s="59"/>
      <c r="B163" s="64">
        <v>729</v>
      </c>
      <c r="C163" s="65" t="s">
        <v>235</v>
      </c>
      <c r="D163" s="64" t="s">
        <v>98</v>
      </c>
      <c r="E163" s="66" t="s">
        <v>37</v>
      </c>
      <c r="F163" s="65">
        <v>1</v>
      </c>
    </row>
    <row r="164" spans="1:6">
      <c r="A164" s="59"/>
      <c r="B164" s="64">
        <v>730</v>
      </c>
      <c r="C164" s="65" t="s">
        <v>236</v>
      </c>
      <c r="D164" s="64" t="s">
        <v>41</v>
      </c>
      <c r="E164" s="66" t="s">
        <v>37</v>
      </c>
      <c r="F164" s="65">
        <v>1</v>
      </c>
    </row>
    <row r="165" spans="1:6">
      <c r="A165" s="59"/>
      <c r="B165" s="67">
        <v>792</v>
      </c>
      <c r="C165" s="68" t="s">
        <v>237</v>
      </c>
      <c r="D165" s="67" t="s">
        <v>62</v>
      </c>
      <c r="E165" s="69" t="s">
        <v>238</v>
      </c>
      <c r="F165" s="65">
        <v>0</v>
      </c>
    </row>
    <row r="166" spans="1:6">
      <c r="A166" s="59"/>
      <c r="B166" s="64">
        <v>731</v>
      </c>
      <c r="C166" s="65" t="s">
        <v>237</v>
      </c>
      <c r="D166" s="64" t="s">
        <v>41</v>
      </c>
      <c r="E166" s="66" t="s">
        <v>239</v>
      </c>
      <c r="F166" s="65">
        <v>1</v>
      </c>
    </row>
    <row r="167" spans="1:6">
      <c r="A167" s="59"/>
      <c r="B167" s="64">
        <v>732</v>
      </c>
      <c r="C167" s="65" t="s">
        <v>240</v>
      </c>
      <c r="D167" s="64" t="s">
        <v>41</v>
      </c>
      <c r="E167" s="66" t="s">
        <v>37</v>
      </c>
      <c r="F167" s="65">
        <v>1</v>
      </c>
    </row>
    <row r="168" spans="1:6">
      <c r="A168" s="59"/>
      <c r="B168" s="64">
        <v>733</v>
      </c>
      <c r="C168" s="65" t="s">
        <v>241</v>
      </c>
      <c r="D168" s="64" t="s">
        <v>41</v>
      </c>
      <c r="E168" s="66" t="s">
        <v>37</v>
      </c>
      <c r="F168" s="65">
        <v>1</v>
      </c>
    </row>
    <row r="169" spans="1:6">
      <c r="A169" s="59"/>
      <c r="B169" s="64">
        <v>734</v>
      </c>
      <c r="C169" s="65" t="s">
        <v>242</v>
      </c>
      <c r="D169" s="64" t="s">
        <v>98</v>
      </c>
      <c r="E169" s="66" t="s">
        <v>243</v>
      </c>
      <c r="F169" s="65">
        <v>1</v>
      </c>
    </row>
    <row r="170" spans="1:6">
      <c r="A170" s="59"/>
      <c r="B170" s="64">
        <v>735</v>
      </c>
      <c r="C170" s="65" t="s">
        <v>244</v>
      </c>
      <c r="D170" s="64" t="s">
        <v>98</v>
      </c>
      <c r="E170" s="66" t="s">
        <v>37</v>
      </c>
      <c r="F170" s="65">
        <v>1</v>
      </c>
    </row>
    <row r="171" spans="1:6">
      <c r="A171" s="59"/>
      <c r="B171" s="67">
        <v>793</v>
      </c>
      <c r="C171" s="68" t="s">
        <v>245</v>
      </c>
      <c r="D171" s="67" t="s">
        <v>62</v>
      </c>
      <c r="E171" s="69" t="s">
        <v>246</v>
      </c>
      <c r="F171" s="65">
        <v>0</v>
      </c>
    </row>
    <row r="172" spans="1:6">
      <c r="A172" s="59"/>
      <c r="B172" s="64">
        <v>736</v>
      </c>
      <c r="C172" s="65" t="s">
        <v>245</v>
      </c>
      <c r="D172" s="64" t="s">
        <v>98</v>
      </c>
      <c r="E172" s="66" t="s">
        <v>247</v>
      </c>
      <c r="F172" s="65">
        <v>1</v>
      </c>
    </row>
    <row r="173" spans="1:6">
      <c r="A173" s="59"/>
      <c r="B173" s="67">
        <v>794</v>
      </c>
      <c r="C173" s="68" t="s">
        <v>248</v>
      </c>
      <c r="D173" s="67" t="s">
        <v>62</v>
      </c>
      <c r="E173" s="69" t="s">
        <v>249</v>
      </c>
      <c r="F173" s="65">
        <v>0</v>
      </c>
    </row>
    <row r="174" spans="1:6">
      <c r="A174" s="59"/>
      <c r="B174" s="64">
        <v>737</v>
      </c>
      <c r="C174" s="65" t="s">
        <v>248</v>
      </c>
      <c r="D174" s="64" t="s">
        <v>98</v>
      </c>
      <c r="E174" s="66" t="s">
        <v>105</v>
      </c>
      <c r="F174" s="65">
        <v>1</v>
      </c>
    </row>
    <row r="175" spans="1:6">
      <c r="A175" s="59"/>
      <c r="B175" s="64">
        <v>738</v>
      </c>
      <c r="C175" s="65" t="s">
        <v>250</v>
      </c>
      <c r="D175" s="64" t="s">
        <v>41</v>
      </c>
      <c r="E175" s="66" t="s">
        <v>37</v>
      </c>
      <c r="F175" s="65">
        <v>1</v>
      </c>
    </row>
    <row r="176" spans="1:6">
      <c r="A176" s="59"/>
      <c r="B176" s="64">
        <v>739</v>
      </c>
      <c r="C176" s="65" t="s">
        <v>251</v>
      </c>
      <c r="D176" s="64" t="s">
        <v>41</v>
      </c>
      <c r="E176" s="66" t="s">
        <v>37</v>
      </c>
      <c r="F176" s="65">
        <v>1</v>
      </c>
    </row>
    <row r="177" spans="1:6">
      <c r="A177" s="59"/>
      <c r="B177" s="64">
        <v>740</v>
      </c>
      <c r="C177" s="65" t="s">
        <v>252</v>
      </c>
      <c r="D177" s="64" t="s">
        <v>41</v>
      </c>
      <c r="E177" s="66" t="s">
        <v>37</v>
      </c>
      <c r="F177" s="65">
        <v>1</v>
      </c>
    </row>
    <row r="178" spans="1:6">
      <c r="A178" s="59"/>
      <c r="B178" s="64">
        <v>741</v>
      </c>
      <c r="C178" s="65" t="s">
        <v>253</v>
      </c>
      <c r="D178" s="64" t="s">
        <v>41</v>
      </c>
      <c r="E178" s="66" t="s">
        <v>37</v>
      </c>
      <c r="F178" s="65">
        <v>1</v>
      </c>
    </row>
    <row r="179" spans="1:6">
      <c r="A179" s="59"/>
      <c r="B179" s="64">
        <v>742</v>
      </c>
      <c r="C179" s="65" t="s">
        <v>254</v>
      </c>
      <c r="D179" s="64" t="s">
        <v>41</v>
      </c>
      <c r="E179" s="66" t="s">
        <v>37</v>
      </c>
      <c r="F179" s="65">
        <v>1</v>
      </c>
    </row>
    <row r="180" spans="1:6">
      <c r="A180" s="59"/>
      <c r="B180" s="64">
        <v>743</v>
      </c>
      <c r="C180" s="65" t="s">
        <v>255</v>
      </c>
      <c r="D180" s="64" t="s">
        <v>41</v>
      </c>
      <c r="E180" s="66" t="s">
        <v>37</v>
      </c>
      <c r="F180" s="65">
        <v>1</v>
      </c>
    </row>
    <row r="181" spans="1:6">
      <c r="A181" s="59"/>
      <c r="B181" s="64">
        <v>744</v>
      </c>
      <c r="C181" s="65" t="s">
        <v>256</v>
      </c>
      <c r="D181" s="64" t="s">
        <v>98</v>
      </c>
      <c r="E181" s="66" t="s">
        <v>37</v>
      </c>
      <c r="F181" s="65">
        <v>1</v>
      </c>
    </row>
    <row r="182" spans="1:6">
      <c r="A182" s="59"/>
      <c r="B182" s="64">
        <v>745</v>
      </c>
      <c r="C182" s="65" t="s">
        <v>257</v>
      </c>
      <c r="D182" s="64" t="s">
        <v>41</v>
      </c>
      <c r="E182" s="66" t="s">
        <v>37</v>
      </c>
      <c r="F182" s="65">
        <v>1</v>
      </c>
    </row>
    <row r="183" spans="1:6">
      <c r="A183" s="59"/>
      <c r="B183" s="64">
        <v>746</v>
      </c>
      <c r="C183" s="65" t="s">
        <v>258</v>
      </c>
      <c r="D183" s="64" t="s">
        <v>41</v>
      </c>
      <c r="E183" s="66" t="s">
        <v>37</v>
      </c>
      <c r="F183" s="65">
        <v>1</v>
      </c>
    </row>
    <row r="184" spans="1:6" ht="13.5" customHeight="1">
      <c r="A184" s="59"/>
      <c r="B184" s="60">
        <v>747</v>
      </c>
      <c r="C184" s="65" t="s">
        <v>259</v>
      </c>
      <c r="D184" s="64" t="s">
        <v>41</v>
      </c>
      <c r="E184" s="66" t="s">
        <v>37</v>
      </c>
      <c r="F184" s="65">
        <v>1</v>
      </c>
    </row>
    <row r="185" spans="1:6">
      <c r="A185" s="59"/>
      <c r="B185" s="60">
        <v>748</v>
      </c>
      <c r="C185" s="65" t="s">
        <v>260</v>
      </c>
      <c r="D185" s="64" t="s">
        <v>41</v>
      </c>
      <c r="E185" s="66" t="s">
        <v>37</v>
      </c>
      <c r="F185" s="65">
        <v>1</v>
      </c>
    </row>
    <row r="186" spans="1:6">
      <c r="A186" s="59"/>
      <c r="B186" s="59">
        <v>749</v>
      </c>
      <c r="C186" s="71" t="s">
        <v>261</v>
      </c>
      <c r="D186" s="70" t="s">
        <v>41</v>
      </c>
      <c r="E186" s="72" t="s">
        <v>37</v>
      </c>
      <c r="F186" s="71">
        <v>1</v>
      </c>
    </row>
    <row r="187" spans="1:6" ht="27.75" customHeight="1">
      <c r="A187" s="83"/>
      <c r="B187" s="83">
        <v>750</v>
      </c>
      <c r="C187" s="73" t="s">
        <v>262</v>
      </c>
      <c r="D187" s="88" t="s">
        <v>98</v>
      </c>
      <c r="E187" s="89" t="s">
        <v>37</v>
      </c>
      <c r="F187" s="73">
        <v>1</v>
      </c>
    </row>
    <row r="188" spans="1:6">
      <c r="A188" s="90" t="s">
        <v>263</v>
      </c>
      <c r="B188" s="91" t="s">
        <v>264</v>
      </c>
      <c r="C188" s="92" t="s">
        <v>263</v>
      </c>
      <c r="D188" s="90" t="s">
        <v>263</v>
      </c>
      <c r="E188" s="93" t="s">
        <v>37</v>
      </c>
      <c r="F188" s="92">
        <v>1</v>
      </c>
    </row>
    <row r="190" spans="1:6" ht="33" customHeight="1">
      <c r="A190" s="169" t="s">
        <v>265</v>
      </c>
      <c r="B190" s="169"/>
      <c r="C190" s="169"/>
      <c r="D190" s="169"/>
      <c r="E190" s="169"/>
    </row>
  </sheetData>
  <sheetProtection algorithmName="SHA-512" hashValue="HCV8ZN/gYuroOJdf2012JL0kWePKd2a5rQoonZMG2KeUEoP6cqxvbt5tcuFdOLra687BdLKzxFMUm5subnLyQA==" saltValue="/s7x89+g+4EkCYkyvMn/Fg==" spinCount="100000" sheet="1" autoFilter="0"/>
  <autoFilter ref="A3:F3" xr:uid="{00000000-0009-0000-0000-000003000000}"/>
  <mergeCells count="1">
    <mergeCell ref="A190:E190"/>
  </mergeCells>
  <phoneticPr fontId="1"/>
  <conditionalFormatting sqref="D1:D189">
    <cfRule type="cellIs" dxfId="5" priority="1" stopIfTrue="1" operator="equal">
      <formula>"甲"</formula>
    </cfRule>
    <cfRule type="cellIs" dxfId="4" priority="2" stopIfTrue="1" operator="equal">
      <formula>"乙"</formula>
    </cfRule>
    <cfRule type="cellIs" dxfId="3" priority="3" stopIfTrue="1" operator="equal">
      <formula>"丙"</formula>
    </cfRule>
  </conditionalFormatting>
  <conditionalFormatting sqref="D191:D65545">
    <cfRule type="cellIs" dxfId="2" priority="25" stopIfTrue="1" operator="equal">
      <formula>"甲"</formula>
    </cfRule>
    <cfRule type="cellIs" dxfId="1" priority="26" stopIfTrue="1" operator="equal">
      <formula>"乙"</formula>
    </cfRule>
    <cfRule type="cellIs" dxfId="0" priority="27"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9" max="16383" man="1"/>
    <brk id="1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E725-50CC-4475-97BB-6F798D1C4932}">
  <dimension ref="A1:M7"/>
  <sheetViews>
    <sheetView workbookViewId="0">
      <selection activeCell="N12" sqref="N12"/>
    </sheetView>
  </sheetViews>
  <sheetFormatPr defaultRowHeight="13.5"/>
  <cols>
    <col min="10" max="10" width="30" customWidth="1"/>
  </cols>
  <sheetData>
    <row r="1" spans="1:13" ht="15.75">
      <c r="A1" s="1"/>
      <c r="B1" s="1"/>
      <c r="C1" s="1"/>
      <c r="D1" s="1"/>
      <c r="E1" s="1"/>
      <c r="F1" s="1"/>
      <c r="G1" s="1"/>
    </row>
    <row r="2" spans="1:13" ht="15.75">
      <c r="A2" s="1"/>
      <c r="B2" s="103"/>
      <c r="C2" s="103"/>
      <c r="D2" s="1"/>
      <c r="E2" s="1"/>
      <c r="F2" s="103"/>
      <c r="G2" s="103"/>
      <c r="I2" t="s">
        <v>302</v>
      </c>
      <c r="J2" s="117" t="s">
        <v>297</v>
      </c>
      <c r="M2" s="117" t="s">
        <v>311</v>
      </c>
    </row>
    <row r="3" spans="1:13" ht="15.75">
      <c r="A3" s="1"/>
      <c r="B3" s="104"/>
      <c r="C3" s="105"/>
      <c r="D3" s="1"/>
      <c r="E3" s="1"/>
      <c r="F3" s="104"/>
      <c r="G3" s="105"/>
      <c r="J3" s="117" t="s">
        <v>298</v>
      </c>
      <c r="M3" s="117" t="s">
        <v>312</v>
      </c>
    </row>
    <row r="4" spans="1:13" ht="15.75">
      <c r="A4" s="1"/>
      <c r="B4" s="104"/>
      <c r="C4" s="105"/>
      <c r="D4" s="1"/>
      <c r="E4" s="1"/>
      <c r="F4" s="104"/>
      <c r="G4" s="105"/>
      <c r="J4" s="117" t="s">
        <v>299</v>
      </c>
    </row>
    <row r="5" spans="1:13" ht="15.75">
      <c r="A5" s="1"/>
      <c r="B5" s="104"/>
      <c r="C5" s="105"/>
      <c r="D5" s="1"/>
      <c r="E5" s="1"/>
      <c r="F5" s="104"/>
      <c r="G5" s="105"/>
      <c r="J5" s="117" t="s">
        <v>300</v>
      </c>
    </row>
    <row r="6" spans="1:13" ht="15.75">
      <c r="A6" s="1"/>
      <c r="B6" s="104"/>
      <c r="C6" s="105"/>
      <c r="D6" s="1"/>
      <c r="E6" s="1"/>
      <c r="F6" s="104"/>
      <c r="G6" s="105"/>
      <c r="J6" s="117" t="s">
        <v>301</v>
      </c>
      <c r="M6" s="117" t="s">
        <v>338</v>
      </c>
    </row>
    <row r="7" spans="1:13" ht="15.75">
      <c r="A7" s="1"/>
      <c r="B7" s="104"/>
      <c r="C7" s="104"/>
      <c r="D7" s="1"/>
      <c r="E7" s="1"/>
      <c r="F7" s="104"/>
      <c r="G7" s="104"/>
      <c r="M7" s="117"/>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　SI-1</vt:lpstr>
      <vt:lpstr>留学計画書 SI-2</vt:lpstr>
      <vt:lpstr>JASSO GPA計算 SI-3</vt:lpstr>
      <vt:lpstr>別紙　国・地域コード</vt:lpstr>
      <vt:lpstr>入力規制</vt:lpstr>
      <vt:lpstr>'別紙　国・地域コード'!Print_Area</vt:lpstr>
      <vt:lpstr>'留学計画書 SI-2'!Print_Area</vt:lpstr>
      <vt:lpstr>'別紙　国・地域コード'!Print_Titles</vt:lpstr>
    </vt:vector>
  </TitlesOfParts>
  <Company>筑波大学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土居　新治</dc:creator>
  <cp:lastModifiedBy>八木</cp:lastModifiedBy>
  <cp:lastPrinted>2025-10-20T04:30:53Z</cp:lastPrinted>
  <dcterms:created xsi:type="dcterms:W3CDTF">2018-01-29T02:43:53Z</dcterms:created>
  <dcterms:modified xsi:type="dcterms:W3CDTF">2025-10-20T04:40:03Z</dcterms:modified>
</cp:coreProperties>
</file>